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lissa\Desktop\Interaktions design\Termin 2\1IK422\Delkurs 2 Användbarhetsutvärdering Del A och B\Projektarbetet\"/>
    </mc:Choice>
  </mc:AlternateContent>
  <xr:revisionPtr revIDLastSave="0" documentId="8_{2536F494-8E25-425A-8CF7-5919F0287FE7}" xr6:coauthVersionLast="47" xr6:coauthVersionMax="47" xr10:uidLastSave="{00000000-0000-0000-0000-000000000000}"/>
  <bookViews>
    <workbookView xWindow="32280" yWindow="-120" windowWidth="25440" windowHeight="15390" xr2:uid="{89E89A9D-C013-49DC-8B46-E3337E6289AC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2" i="1" l="1"/>
  <c r="N51" i="1"/>
  <c r="D43" i="1"/>
  <c r="E43" i="1"/>
  <c r="F43" i="1"/>
  <c r="G43" i="1"/>
  <c r="H43" i="1"/>
  <c r="I43" i="1"/>
  <c r="J43" i="1"/>
  <c r="C43" i="1"/>
  <c r="P51" i="1"/>
  <c r="R55" i="1"/>
  <c r="Q55" i="1"/>
  <c r="P55" i="1"/>
  <c r="N55" i="1"/>
  <c r="J7" i="1" s="1"/>
  <c r="R54" i="1"/>
  <c r="Q54" i="1"/>
  <c r="P54" i="1"/>
  <c r="N54" i="1"/>
  <c r="J6" i="1" s="1"/>
  <c r="R53" i="1"/>
  <c r="Q53" i="1"/>
  <c r="P53" i="1"/>
  <c r="N53" i="1"/>
  <c r="J5" i="1" s="1"/>
  <c r="R52" i="1"/>
  <c r="Q52" i="1"/>
  <c r="P52" i="1"/>
  <c r="J4" i="1"/>
  <c r="R51" i="1"/>
  <c r="Q51" i="1"/>
  <c r="N57" i="1" l="1"/>
  <c r="J3" i="1"/>
</calcChain>
</file>

<file path=xl/sharedStrings.xml><?xml version="1.0" encoding="utf-8"?>
<sst xmlns="http://schemas.openxmlformats.org/spreadsheetml/2006/main" count="221" uniqueCount="114">
  <si>
    <t>automatiskt</t>
  </si>
  <si>
    <t>ID</t>
  </si>
  <si>
    <t>Kön</t>
  </si>
  <si>
    <t>Ålder</t>
  </si>
  <si>
    <t>Tränings- 
frekvens</t>
  </si>
  <si>
    <t>Slags träning</t>
  </si>
  <si>
    <t>Använt en 
t.app tidigare</t>
  </si>
  <si>
    <t>Mer i 
vardagen</t>
  </si>
  <si>
    <t>Var</t>
  </si>
  <si>
    <t>SUS</t>
  </si>
  <si>
    <t>A</t>
  </si>
  <si>
    <t>1-2</t>
  </si>
  <si>
    <t>S</t>
  </si>
  <si>
    <t>N</t>
  </si>
  <si>
    <t>J</t>
  </si>
  <si>
    <t>A, U, H, N</t>
  </si>
  <si>
    <t>&lt; 1</t>
  </si>
  <si>
    <t>U, H, N</t>
  </si>
  <si>
    <t>K</t>
  </si>
  <si>
    <t>&gt; 7</t>
  </si>
  <si>
    <t>A, N</t>
  </si>
  <si>
    <t>6-7</t>
  </si>
  <si>
    <r>
      <t>J,</t>
    </r>
    <r>
      <rPr>
        <i/>
        <sz val="9"/>
        <color rgb="FF000000"/>
        <rFont val="Times New Roman"/>
      </rPr>
      <t>Runkeeper</t>
    </r>
  </si>
  <si>
    <t>M</t>
  </si>
  <si>
    <t>3-5</t>
  </si>
  <si>
    <t>S, K</t>
  </si>
  <si>
    <r>
      <t xml:space="preserve">J, </t>
    </r>
    <r>
      <rPr>
        <i/>
        <sz val="9"/>
        <color theme="1"/>
        <rFont val="Times New Roman"/>
      </rPr>
      <t>Runkeeper</t>
    </r>
  </si>
  <si>
    <r>
      <rPr>
        <b/>
        <sz val="8"/>
        <color theme="2" tint="-0.499984740745262"/>
        <rFont val="Times New Roman"/>
      </rPr>
      <t>M</t>
    </r>
    <r>
      <rPr>
        <sz val="8"/>
        <color theme="2" tint="-0.499984740745262"/>
        <rFont val="Times New Roman"/>
      </rPr>
      <t xml:space="preserve">an
</t>
    </r>
    <r>
      <rPr>
        <b/>
        <sz val="8"/>
        <color theme="2" tint="-0.499984740745262"/>
        <rFont val="Times New Roman"/>
      </rPr>
      <t>K</t>
    </r>
    <r>
      <rPr>
        <sz val="8"/>
        <color theme="2" tint="-0.499984740745262"/>
        <rFont val="Times New Roman"/>
      </rPr>
      <t xml:space="preserve">vinna
</t>
    </r>
    <r>
      <rPr>
        <b/>
        <sz val="8"/>
        <color theme="2" tint="-0.499984740745262"/>
        <rFont val="Times New Roman"/>
      </rPr>
      <t>A</t>
    </r>
    <r>
      <rPr>
        <sz val="8"/>
        <color theme="2" tint="-0.499984740745262"/>
        <rFont val="Times New Roman"/>
      </rPr>
      <t>nnat</t>
    </r>
  </si>
  <si>
    <r>
      <rPr>
        <b/>
        <sz val="8"/>
        <color theme="2" tint="-0.499984740745262"/>
        <rFont val="Times New Roman"/>
      </rPr>
      <t>S</t>
    </r>
    <r>
      <rPr>
        <sz val="8"/>
        <color theme="2" tint="-0.499984740745262"/>
        <rFont val="Times New Roman"/>
      </rPr>
      <t xml:space="preserve">tyrka
</t>
    </r>
    <r>
      <rPr>
        <b/>
        <sz val="8"/>
        <color theme="2" tint="-0.499984740745262"/>
        <rFont val="Times New Roman"/>
      </rPr>
      <t>K</t>
    </r>
    <r>
      <rPr>
        <sz val="8"/>
        <color theme="2" tint="-0.499984740745262"/>
        <rFont val="Times New Roman"/>
      </rPr>
      <t xml:space="preserve">ondition
</t>
    </r>
    <r>
      <rPr>
        <b/>
        <sz val="8"/>
        <color theme="2" tint="-0.499984740745262"/>
        <rFont val="Times New Roman"/>
      </rPr>
      <t>R</t>
    </r>
    <r>
      <rPr>
        <sz val="8"/>
        <color theme="2" tint="-0.499984740745262"/>
        <rFont val="Times New Roman"/>
      </rPr>
      <t>örlighet</t>
    </r>
  </si>
  <si>
    <r>
      <rPr>
        <b/>
        <sz val="8"/>
        <color theme="2" tint="-0.499984740745262"/>
        <rFont val="Times New Roman"/>
      </rPr>
      <t>N</t>
    </r>
    <r>
      <rPr>
        <sz val="8"/>
        <color theme="2" tint="-0.499984740745262"/>
        <rFont val="Times New Roman"/>
      </rPr>
      <t xml:space="preserve">ej
</t>
    </r>
    <r>
      <rPr>
        <b/>
        <sz val="8"/>
        <color theme="2" tint="-0.499984740745262"/>
        <rFont val="Times New Roman"/>
      </rPr>
      <t>J</t>
    </r>
    <r>
      <rPr>
        <sz val="8"/>
        <color theme="2" tint="-0.499984740745262"/>
        <rFont val="Times New Roman"/>
      </rPr>
      <t>a</t>
    </r>
  </si>
  <si>
    <r>
      <rPr>
        <b/>
        <sz val="8"/>
        <color theme="2" tint="-0.499984740745262"/>
        <rFont val="Times New Roman"/>
      </rPr>
      <t>N</t>
    </r>
    <r>
      <rPr>
        <sz val="8"/>
        <color theme="2" tint="-0.499984740745262"/>
        <rFont val="Times New Roman"/>
      </rPr>
      <t xml:space="preserve">ej
</t>
    </r>
    <r>
      <rPr>
        <b/>
        <sz val="8"/>
        <color theme="2" tint="-0.499984740745262"/>
        <rFont val="Times New Roman"/>
      </rPr>
      <t>J</t>
    </r>
    <r>
      <rPr>
        <sz val="8"/>
        <color theme="2" tint="-0.499984740745262"/>
        <rFont val="Times New Roman"/>
      </rPr>
      <t xml:space="preserve">a
</t>
    </r>
    <r>
      <rPr>
        <b/>
        <sz val="8"/>
        <color theme="2" tint="-0.499984740745262"/>
        <rFont val="Times New Roman"/>
      </rPr>
      <t>V</t>
    </r>
    <r>
      <rPr>
        <sz val="8"/>
        <color theme="2" tint="-0.499984740745262"/>
        <rFont val="Times New Roman"/>
      </rPr>
      <t>et inte</t>
    </r>
  </si>
  <si>
    <r>
      <rPr>
        <b/>
        <sz val="8"/>
        <color theme="2" tint="-0.499984740745262"/>
        <rFont val="Times New Roman"/>
      </rPr>
      <t>A</t>
    </r>
    <r>
      <rPr>
        <sz val="8"/>
        <color theme="2" tint="-0.499984740745262"/>
        <rFont val="Times New Roman"/>
      </rPr>
      <t xml:space="preserve">nläggning
</t>
    </r>
    <r>
      <rPr>
        <b/>
        <sz val="8"/>
        <color theme="2" tint="-0.499984740745262"/>
        <rFont val="Times New Roman"/>
      </rPr>
      <t>U</t>
    </r>
    <r>
      <rPr>
        <sz val="8"/>
        <color theme="2" tint="-0.499984740745262"/>
        <rFont val="Times New Roman"/>
      </rPr>
      <t xml:space="preserve">tomhusgym
</t>
    </r>
    <r>
      <rPr>
        <b/>
        <sz val="8"/>
        <color theme="2" tint="-0.499984740745262"/>
        <rFont val="Times New Roman"/>
      </rPr>
      <t>H</t>
    </r>
    <r>
      <rPr>
        <sz val="8"/>
        <color theme="2" tint="-0.499984740745262"/>
        <rFont val="Times New Roman"/>
      </rPr>
      <t xml:space="preserve">emma inne
</t>
    </r>
    <r>
      <rPr>
        <b/>
        <sz val="8"/>
        <color theme="2" tint="-0.499984740745262"/>
        <rFont val="Times New Roman"/>
      </rPr>
      <t>N</t>
    </r>
    <r>
      <rPr>
        <sz val="8"/>
        <color theme="2" tint="-0.499984740745262"/>
        <rFont val="Times New Roman"/>
      </rPr>
      <t>atur/trädgård</t>
    </r>
  </si>
  <si>
    <r>
      <t>Bakgrundsinfor</t>
    </r>
    <r>
      <rPr>
        <b/>
        <sz val="12"/>
        <color rgb="FF000000"/>
        <rFont val="Times New Roman"/>
      </rPr>
      <t>mation</t>
    </r>
  </si>
  <si>
    <t>Fråga nr:</t>
  </si>
  <si>
    <t>6 forts.</t>
  </si>
  <si>
    <t>7a</t>
  </si>
  <si>
    <t>Följer t-
program</t>
  </si>
  <si>
    <t>Föredragen
slags träning</t>
  </si>
  <si>
    <t>Använder
t.app idag</t>
  </si>
  <si>
    <t>Om ja, app
&amp; syfte</t>
  </si>
  <si>
    <t>Tidigare,
inte nu</t>
  </si>
  <si>
    <t>Intresserad 
av mer träning</t>
  </si>
  <si>
    <t>se nedan</t>
  </si>
  <si>
    <t>Träna var</t>
  </si>
  <si>
    <t>-</t>
  </si>
  <si>
    <t>&lt;1</t>
  </si>
  <si>
    <t>&gt;7</t>
  </si>
  <si>
    <t>AN</t>
  </si>
  <si>
    <t>n</t>
  </si>
  <si>
    <t>Runkeeper,
mäta, följa utv.</t>
  </si>
  <si>
    <r>
      <rPr>
        <b/>
        <sz val="8"/>
        <color rgb="FF757171"/>
        <rFont val="Times New Roman"/>
      </rPr>
      <t>M</t>
    </r>
    <r>
      <rPr>
        <sz val="8"/>
        <color rgb="FF757171"/>
        <rFont val="Times New Roman"/>
      </rPr>
      <t xml:space="preserve">an
</t>
    </r>
    <r>
      <rPr>
        <b/>
        <sz val="8"/>
        <color rgb="FF757171"/>
        <rFont val="Times New Roman"/>
      </rPr>
      <t>K</t>
    </r>
    <r>
      <rPr>
        <sz val="8"/>
        <color rgb="FF757171"/>
        <rFont val="Times New Roman"/>
      </rPr>
      <t xml:space="preserve">vinna
</t>
    </r>
    <r>
      <rPr>
        <b/>
        <sz val="8"/>
        <color rgb="FF757171"/>
        <rFont val="Times New Roman"/>
      </rPr>
      <t>A</t>
    </r>
    <r>
      <rPr>
        <sz val="8"/>
        <color rgb="FF757171"/>
        <rFont val="Times New Roman"/>
      </rPr>
      <t>nnat</t>
    </r>
  </si>
  <si>
    <r>
      <rPr>
        <b/>
        <sz val="8"/>
        <color rgb="FF757171"/>
        <rFont val="Times New Roman"/>
      </rPr>
      <t>N</t>
    </r>
    <r>
      <rPr>
        <sz val="8"/>
        <color rgb="FF757171"/>
        <rFont val="Times New Roman"/>
      </rPr>
      <t xml:space="preserve">ej
</t>
    </r>
    <r>
      <rPr>
        <b/>
        <sz val="8"/>
        <color rgb="FF757171"/>
        <rFont val="Times New Roman"/>
      </rPr>
      <t>Ap</t>
    </r>
    <r>
      <rPr>
        <sz val="8"/>
        <color rgb="FF757171"/>
        <rFont val="Times New Roman"/>
      </rPr>
      <t xml:space="preserve">p
</t>
    </r>
    <r>
      <rPr>
        <b/>
        <sz val="8"/>
        <color rgb="FF757171"/>
        <rFont val="Times New Roman"/>
      </rPr>
      <t>W</t>
    </r>
    <r>
      <rPr>
        <sz val="8"/>
        <color rgb="FF757171"/>
        <rFont val="Times New Roman"/>
      </rPr>
      <t xml:space="preserve">ebb
</t>
    </r>
    <r>
      <rPr>
        <b/>
        <sz val="8"/>
        <color rgb="FF757171"/>
        <rFont val="Times New Roman"/>
      </rPr>
      <t>An</t>
    </r>
    <r>
      <rPr>
        <sz val="8"/>
        <color rgb="FF757171"/>
        <rFont val="Times New Roman"/>
      </rPr>
      <t>nat</t>
    </r>
  </si>
  <si>
    <r>
      <rPr>
        <b/>
        <sz val="8"/>
        <color rgb="FF757171"/>
        <rFont val="Times New Roman"/>
      </rPr>
      <t>J</t>
    </r>
    <r>
      <rPr>
        <sz val="8"/>
        <color rgb="FF757171"/>
        <rFont val="Times New Roman"/>
      </rPr>
      <t xml:space="preserve">a
</t>
    </r>
    <r>
      <rPr>
        <b/>
        <sz val="8"/>
        <color rgb="FF757171"/>
        <rFont val="Times New Roman"/>
      </rPr>
      <t>N</t>
    </r>
    <r>
      <rPr>
        <sz val="8"/>
        <color rgb="FF757171"/>
        <rFont val="Times New Roman"/>
      </rPr>
      <t>ej</t>
    </r>
  </si>
  <si>
    <r>
      <rPr>
        <b/>
        <sz val="8"/>
        <color rgb="FF757171"/>
        <rFont val="Times New Roman"/>
      </rPr>
      <t>J</t>
    </r>
    <r>
      <rPr>
        <sz val="8"/>
        <color rgb="FF757171"/>
        <rFont val="Times New Roman"/>
      </rPr>
      <t xml:space="preserve">a
</t>
    </r>
    <r>
      <rPr>
        <b/>
        <sz val="8"/>
        <color rgb="FF757171"/>
        <rFont val="Times New Roman"/>
      </rPr>
      <t>N</t>
    </r>
    <r>
      <rPr>
        <sz val="8"/>
        <color rgb="FF757171"/>
        <rFont val="Times New Roman"/>
      </rPr>
      <t xml:space="preserve">ej
</t>
    </r>
    <r>
      <rPr>
        <b/>
        <sz val="8"/>
        <color rgb="FF757171"/>
        <rFont val="Times New Roman"/>
      </rPr>
      <t>V</t>
    </r>
    <r>
      <rPr>
        <sz val="8"/>
        <color rgb="FF757171"/>
        <rFont val="Times New Roman"/>
      </rPr>
      <t>et inte</t>
    </r>
  </si>
  <si>
    <t>ID 3 = Friidrott</t>
  </si>
  <si>
    <t>Bakgrundsinformation: Vad motiverar dig att träna idag?</t>
  </si>
  <si>
    <t>Bli 
starkare</t>
  </si>
  <si>
    <t>Ändra min
vikt</t>
  </si>
  <si>
    <t>Träna m. 
en vän</t>
  </si>
  <si>
    <t>Tränings-
kläder</t>
  </si>
  <si>
    <t>Utrustning/
material</t>
  </si>
  <si>
    <t>Tränings-
program</t>
  </si>
  <si>
    <t>Träna 
i grupp</t>
  </si>
  <si>
    <t>Följa vid
träningspass</t>
  </si>
  <si>
    <t>Följa vid
utveckling</t>
  </si>
  <si>
    <t>Träna mot 
ett mål</t>
  </si>
  <si>
    <t>Inget av 
nämnda</t>
  </si>
  <si>
    <t>x</t>
  </si>
  <si>
    <t>^^ Det här bör vi ta upp</t>
  </si>
  <si>
    <t>Uppdrag: tidåtgång i sekunder</t>
  </si>
  <si>
    <t>Uppdr. 1</t>
  </si>
  <si>
    <t>Uppdr. 2</t>
  </si>
  <si>
    <t>Uppdr. 2b</t>
  </si>
  <si>
    <t>Uppdr. 3</t>
  </si>
  <si>
    <t>Uppdr. 4</t>
  </si>
  <si>
    <t>Uppdr. 5</t>
  </si>
  <si>
    <t>Uppdr. 6</t>
  </si>
  <si>
    <t>Uppdr. 7</t>
  </si>
  <si>
    <t>Medelvärde</t>
  </si>
  <si>
    <t>Expert</t>
  </si>
  <si>
    <t>Skala för systemets användbarhet SUS</t>
  </si>
  <si>
    <t>manuellt vid behov</t>
  </si>
  <si>
    <t>Fråga 1</t>
  </si>
  <si>
    <t>Fråga 2</t>
  </si>
  <si>
    <t>Fråga 3</t>
  </si>
  <si>
    <t>Fråga 4</t>
  </si>
  <si>
    <t>Fråga 5</t>
  </si>
  <si>
    <t>Fråga 6</t>
  </si>
  <si>
    <t>Fråga 7</t>
  </si>
  <si>
    <t>Fråga 8</t>
  </si>
  <si>
    <t>Fråga 9</t>
  </si>
  <si>
    <t>Fråga 10</t>
  </si>
  <si>
    <t>Medel</t>
  </si>
  <si>
    <t>Median</t>
  </si>
  <si>
    <t>Typvärde 1</t>
  </si>
  <si>
    <t>(Typvärde 2)</t>
  </si>
  <si>
    <t>/100</t>
  </si>
  <si>
    <t>Medel:</t>
  </si>
  <si>
    <t>Avslutningsvis…</t>
  </si>
  <si>
    <t>Saknade
funktioner</t>
  </si>
  <si>
    <t>Vill ha
premium</t>
  </si>
  <si>
    <t>Gratisversionen till nytta</t>
  </si>
  <si>
    <t>Blev inspirerad till träning</t>
  </si>
  <si>
    <t>N H</t>
  </si>
  <si>
    <t>1/5 personer kan tänka sig att använda appen xD</t>
  </si>
  <si>
    <t>V</t>
  </si>
  <si>
    <r>
      <rPr>
        <b/>
        <sz val="8"/>
        <color rgb="FF757171"/>
        <rFont val="Times New Roman"/>
        <family val="1"/>
      </rPr>
      <t>N</t>
    </r>
    <r>
      <rPr>
        <sz val="8"/>
        <color rgb="FF757171"/>
        <rFont val="Times New Roman"/>
        <family val="1"/>
      </rPr>
      <t xml:space="preserve">ej
</t>
    </r>
    <r>
      <rPr>
        <b/>
        <sz val="8"/>
        <color rgb="FF757171"/>
        <rFont val="Times New Roman"/>
        <family val="1"/>
      </rPr>
      <t>J</t>
    </r>
    <r>
      <rPr>
        <sz val="8"/>
        <color rgb="FF757171"/>
        <rFont val="Times New Roman"/>
        <family val="1"/>
      </rPr>
      <t>a</t>
    </r>
  </si>
  <si>
    <r>
      <rPr>
        <b/>
        <sz val="8"/>
        <color rgb="FF757171"/>
        <rFont val="Times New Roman"/>
        <family val="1"/>
      </rPr>
      <t>J</t>
    </r>
    <r>
      <rPr>
        <sz val="8"/>
        <color rgb="FF757171"/>
        <rFont val="Times New Roman"/>
        <family val="1"/>
      </rPr>
      <t xml:space="preserve">a
</t>
    </r>
    <r>
      <rPr>
        <b/>
        <sz val="8"/>
        <color rgb="FF757171"/>
        <rFont val="Times New Roman"/>
        <family val="1"/>
      </rPr>
      <t>N</t>
    </r>
    <r>
      <rPr>
        <sz val="8"/>
        <color rgb="FF757171"/>
        <rFont val="Times New Roman"/>
        <family val="1"/>
      </rPr>
      <t xml:space="preserve">ej </t>
    </r>
    <r>
      <rPr>
        <b/>
        <sz val="8"/>
        <color rgb="FF757171"/>
        <rFont val="Times New Roman"/>
        <family val="1"/>
      </rPr>
      <t>h</t>
    </r>
    <r>
      <rPr>
        <sz val="8"/>
        <color rgb="FF757171"/>
        <rFont val="Times New Roman"/>
        <family val="1"/>
      </rPr>
      <t xml:space="preserve">elt
</t>
    </r>
    <r>
      <rPr>
        <b/>
        <sz val="8"/>
        <color rgb="FF757171"/>
        <rFont val="Times New Roman"/>
        <family val="1"/>
      </rPr>
      <t>N</t>
    </r>
    <r>
      <rPr>
        <sz val="8"/>
        <color rgb="FF757171"/>
        <rFont val="Times New Roman"/>
        <family val="1"/>
      </rPr>
      <t xml:space="preserve">ej
</t>
    </r>
    <r>
      <rPr>
        <b/>
        <sz val="8"/>
        <color rgb="FF757171"/>
        <rFont val="Times New Roman"/>
        <family val="1"/>
      </rPr>
      <t>V</t>
    </r>
    <r>
      <rPr>
        <sz val="8"/>
        <color rgb="FF757171"/>
        <rFont val="Times New Roman"/>
        <family val="1"/>
      </rPr>
      <t>et inte</t>
    </r>
  </si>
  <si>
    <r>
      <t>J</t>
    </r>
    <r>
      <rPr>
        <sz val="8"/>
        <color rgb="FF757171"/>
        <rFont val="Times New Roman"/>
        <family val="1"/>
      </rPr>
      <t xml:space="preserve">a
</t>
    </r>
    <r>
      <rPr>
        <b/>
        <sz val="8"/>
        <color rgb="FF757171"/>
        <rFont val="Times New Roman"/>
        <family val="1"/>
      </rPr>
      <t>N</t>
    </r>
    <r>
      <rPr>
        <sz val="8"/>
        <color rgb="FF757171"/>
        <rFont val="Times New Roman"/>
        <family val="1"/>
      </rPr>
      <t>ej</t>
    </r>
  </si>
  <si>
    <r>
      <t>J</t>
    </r>
    <r>
      <rPr>
        <sz val="8"/>
        <color rgb="FF757171"/>
        <rFont val="Times New Roman"/>
        <family val="1"/>
      </rPr>
      <t xml:space="preserve">a
</t>
    </r>
    <r>
      <rPr>
        <b/>
        <sz val="8"/>
        <color rgb="FF757171"/>
        <rFont val="Times New Roman"/>
        <family val="1"/>
      </rPr>
      <t>N</t>
    </r>
    <r>
      <rPr>
        <sz val="8"/>
        <color rgb="FF757171"/>
        <rFont val="Times New Roman"/>
        <family val="1"/>
      </rPr>
      <t xml:space="preserve">ej
</t>
    </r>
    <r>
      <rPr>
        <b/>
        <sz val="8"/>
        <color rgb="FF757171"/>
        <rFont val="Times New Roman"/>
        <family val="1"/>
      </rPr>
      <t>V</t>
    </r>
    <r>
      <rPr>
        <sz val="8"/>
        <color rgb="FF757171"/>
        <rFont val="Times New Roman"/>
        <family val="1"/>
      </rPr>
      <t>et inte</t>
    </r>
  </si>
  <si>
    <t>ID 1: tutorial</t>
  </si>
  <si>
    <t>ID 2: Enklare. Guide</t>
  </si>
  <si>
    <t>ID 3: Koppla klocka</t>
  </si>
  <si>
    <t>ID 5: Sökfunktion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</si>
</sst>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sz val="11"/>
      <color theme="1"/>
      <name val="Times New Roman"/>
    </font>
    <font>
      <sz val="11"/>
      <color rgb="FF000000"/>
      <name val="Times New Roman"/>
    </font>
    <font>
      <i/>
      <sz val="9"/>
      <color rgb="FF000000"/>
      <name val="Times New Roman"/>
    </font>
    <font>
      <i/>
      <sz val="9"/>
      <color theme="1"/>
      <name val="Times New Roman"/>
    </font>
    <font>
      <sz val="8"/>
      <color theme="2" tint="-0.499984740745262"/>
      <name val="Times New Roman"/>
    </font>
    <font>
      <b/>
      <sz val="8"/>
      <color theme="2" tint="-0.499984740745262"/>
      <name val="Times New Roman"/>
    </font>
    <font>
      <sz val="8"/>
      <color theme="1"/>
      <name val="Times New Roman"/>
    </font>
    <font>
      <b/>
      <sz val="11"/>
      <color theme="1"/>
      <name val="Times New Roman"/>
    </font>
    <font>
      <b/>
      <sz val="10"/>
      <color rgb="FF000000"/>
      <name val="Times New Roman"/>
    </font>
    <font>
      <b/>
      <sz val="11"/>
      <color rgb="FF000000"/>
      <name val="Times New Roman"/>
    </font>
    <font>
      <b/>
      <sz val="11"/>
      <color rgb="FF757171"/>
      <name val="Times New Roman"/>
    </font>
    <font>
      <b/>
      <sz val="8"/>
      <color theme="1"/>
      <name val="Times New Roman"/>
    </font>
    <font>
      <b/>
      <sz val="12"/>
      <color rgb="FF000000"/>
      <name val="Times New Roman"/>
    </font>
    <font>
      <b/>
      <sz val="9"/>
      <color rgb="FF000000"/>
      <name val="Times New Roman"/>
    </font>
    <font>
      <sz val="8"/>
      <color rgb="FF757171"/>
      <name val="Times New Roman"/>
    </font>
    <font>
      <b/>
      <sz val="8"/>
      <color rgb="FF757171"/>
      <name val="Times New Roman"/>
    </font>
    <font>
      <sz val="11"/>
      <color rgb="FF757171"/>
      <name val="Times New Roman"/>
    </font>
    <font>
      <b/>
      <sz val="9"/>
      <color theme="1"/>
      <name val="Times New Roman"/>
    </font>
    <font>
      <sz val="9"/>
      <color theme="1"/>
      <name val="Times New Roman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8"/>
      <name val="Calibri"/>
      <family val="2"/>
      <scheme val="minor"/>
    </font>
    <font>
      <b/>
      <sz val="10"/>
      <color theme="1"/>
      <name val="Times New Roman"/>
      <family val="1"/>
    </font>
    <font>
      <b/>
      <sz val="8"/>
      <color rgb="FF000000"/>
      <name val="Times New Roman"/>
      <family val="1"/>
    </font>
    <font>
      <b/>
      <sz val="9"/>
      <color theme="1"/>
      <name val="Times New Roman"/>
      <family val="1"/>
    </font>
    <font>
      <b/>
      <sz val="8"/>
      <color rgb="FF757171"/>
      <name val="Times New Roman"/>
      <family val="1"/>
    </font>
    <font>
      <sz val="8"/>
      <color rgb="FF757171"/>
      <name val="Times New Roman"/>
      <family val="1"/>
    </font>
    <font>
      <sz val="11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A3838"/>
      </left>
      <right style="thin">
        <color rgb="FF3A3838"/>
      </right>
      <top style="thin">
        <color rgb="FF3A3838"/>
      </top>
      <bottom style="thin">
        <color rgb="FF3A3838"/>
      </bottom>
      <diagonal/>
    </border>
    <border>
      <left/>
      <right style="thin">
        <color rgb="FF3A3838"/>
      </right>
      <top style="thin">
        <color rgb="FF3A3838"/>
      </top>
      <bottom style="thin">
        <color rgb="FF3A3838"/>
      </bottom>
      <diagonal/>
    </border>
    <border>
      <left style="thin">
        <color rgb="FF3A3838"/>
      </left>
      <right style="thin">
        <color rgb="FF3A3838"/>
      </right>
      <top/>
      <bottom style="thin">
        <color rgb="FF3A3838"/>
      </bottom>
      <diagonal/>
    </border>
    <border>
      <left/>
      <right style="thin">
        <color rgb="FF3A3838"/>
      </right>
      <top/>
      <bottom style="thin">
        <color rgb="FF3A3838"/>
      </bottom>
      <diagonal/>
    </border>
    <border>
      <left/>
      <right/>
      <top/>
      <bottom style="thin">
        <color rgb="FF3A383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3A3838"/>
      </top>
      <bottom style="thin">
        <color rgb="FF3A383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center" vertical="top"/>
    </xf>
    <xf numFmtId="0" fontId="4" fillId="0" borderId="0" xfId="0" applyFont="1"/>
    <xf numFmtId="0" fontId="12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2" fillId="0" borderId="0" xfId="0" applyFont="1"/>
    <xf numFmtId="0" fontId="12" fillId="0" borderId="4" xfId="0" applyFont="1" applyBorder="1" applyAlignment="1">
      <alignment horizontal="center" vertical="center"/>
    </xf>
    <xf numFmtId="0" fontId="13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/>
    </xf>
    <xf numFmtId="0" fontId="3" fillId="0" borderId="7" xfId="0" applyFont="1" applyBorder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16" fontId="3" fillId="5" borderId="1" xfId="0" quotePrefix="1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16" fontId="3" fillId="5" borderId="9" xfId="0" quotePrefix="1" applyNumberFormat="1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/>
    <xf numFmtId="0" fontId="19" fillId="0" borderId="0" xfId="0" applyFont="1"/>
    <xf numFmtId="0" fontId="3" fillId="6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6" borderId="7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 wrapText="1"/>
    </xf>
    <xf numFmtId="0" fontId="11" fillId="6" borderId="14" xfId="0" applyFont="1" applyFill="1" applyBorder="1" applyAlignment="1">
      <alignment horizontal="center" wrapText="1"/>
    </xf>
    <xf numFmtId="0" fontId="16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" fillId="6" borderId="7" xfId="0" quotePrefix="1" applyFont="1" applyFill="1" applyBorder="1" applyAlignment="1">
      <alignment horizontal="center"/>
    </xf>
    <xf numFmtId="0" fontId="1" fillId="0" borderId="15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6" fillId="0" borderId="7" xfId="0" quotePrefix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6" fontId="3" fillId="5" borderId="9" xfId="0" quotePrefix="1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3" fillId="6" borderId="7" xfId="0" quotePrefix="1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wrapText="1"/>
    </xf>
    <xf numFmtId="0" fontId="20" fillId="0" borderId="7" xfId="0" applyFont="1" applyBorder="1" applyAlignment="1">
      <alignment horizontal="center" wrapText="1"/>
    </xf>
    <xf numFmtId="0" fontId="1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 wrapText="1"/>
    </xf>
    <xf numFmtId="0" fontId="21" fillId="5" borderId="11" xfId="0" applyFont="1" applyFill="1" applyBorder="1" applyAlignment="1">
      <alignment horizontal="left" vertical="center"/>
    </xf>
    <xf numFmtId="0" fontId="1" fillId="6" borderId="14" xfId="0" applyFont="1" applyFill="1" applyBorder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1" fillId="6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5" fillId="0" borderId="0" xfId="0" applyFont="1"/>
    <xf numFmtId="0" fontId="7" fillId="7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vertical="center"/>
    </xf>
    <xf numFmtId="0" fontId="3" fillId="7" borderId="0" xfId="0" applyFont="1" applyFill="1"/>
    <xf numFmtId="0" fontId="24" fillId="0" borderId="0" xfId="0" applyFont="1"/>
    <xf numFmtId="0" fontId="26" fillId="0" borderId="1" xfId="0" applyFont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0" fontId="24" fillId="8" borderId="19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/>
    </xf>
    <xf numFmtId="0" fontId="24" fillId="3" borderId="10" xfId="0" applyFont="1" applyFill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4" fillId="8" borderId="1" xfId="0" applyFont="1" applyFill="1" applyBorder="1" applyAlignment="1">
      <alignment horizontal="center" vertical="center"/>
    </xf>
    <xf numFmtId="0" fontId="24" fillId="3" borderId="17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9" borderId="0" xfId="0" applyFont="1" applyFill="1" applyAlignment="1">
      <alignment horizontal="center" vertical="center"/>
    </xf>
    <xf numFmtId="0" fontId="24" fillId="9" borderId="19" xfId="0" applyFont="1" applyFill="1" applyBorder="1" applyAlignment="1">
      <alignment horizontal="center" vertical="center"/>
    </xf>
    <xf numFmtId="0" fontId="0" fillId="7" borderId="0" xfId="0" applyFill="1"/>
    <xf numFmtId="0" fontId="26" fillId="5" borderId="12" xfId="0" applyFont="1" applyFill="1" applyBorder="1" applyAlignment="1">
      <alignment horizontal="center" wrapText="1"/>
    </xf>
    <xf numFmtId="0" fontId="26" fillId="6" borderId="12" xfId="0" applyFont="1" applyFill="1" applyBorder="1" applyAlignment="1">
      <alignment horizontal="center" wrapText="1"/>
    </xf>
    <xf numFmtId="0" fontId="27" fillId="6" borderId="14" xfId="0" applyFont="1" applyFill="1" applyBorder="1" applyAlignment="1">
      <alignment horizontal="center" wrapText="1"/>
    </xf>
    <xf numFmtId="0" fontId="28" fillId="5" borderId="13" xfId="0" applyFont="1" applyFill="1" applyBorder="1" applyAlignment="1">
      <alignment horizontal="center" wrapText="1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4" fillId="5" borderId="1" xfId="0" applyFont="1" applyFill="1" applyBorder="1" applyAlignment="1">
      <alignment horizontal="center"/>
    </xf>
    <xf numFmtId="0" fontId="24" fillId="6" borderId="1" xfId="0" applyFont="1" applyFill="1" applyBorder="1" applyAlignment="1">
      <alignment horizontal="center"/>
    </xf>
    <xf numFmtId="16" fontId="24" fillId="5" borderId="9" xfId="0" quotePrefix="1" applyNumberFormat="1" applyFont="1" applyFill="1" applyBorder="1" applyAlignment="1">
      <alignment horizontal="center"/>
    </xf>
    <xf numFmtId="0" fontId="24" fillId="6" borderId="7" xfId="0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/>
    </xf>
    <xf numFmtId="0" fontId="31" fillId="6" borderId="7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/>
    </xf>
    <xf numFmtId="16" fontId="24" fillId="5" borderId="9" xfId="0" quotePrefix="1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2" fillId="4" borderId="0" xfId="0" applyFont="1" applyFill="1" applyAlignment="1">
      <alignment horizontal="left"/>
    </xf>
    <xf numFmtId="0" fontId="23" fillId="4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2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0" fontId="10" fillId="4" borderId="0" xfId="0" applyFont="1" applyFill="1" applyAlignment="1">
      <alignment horizontal="left"/>
    </xf>
    <xf numFmtId="0" fontId="16" fillId="0" borderId="17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v-SE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Vad</a:t>
            </a:r>
            <a:r>
              <a:rPr lang="sv-S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motiverar dig att träna idag?</a:t>
            </a:r>
            <a:endParaRPr lang="sv-SE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Blad1!$P$26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Blad1!$Q$25:$Y$25</c:f>
              <c:strCache>
                <c:ptCount val="9"/>
                <c:pt idx="0">
                  <c:v>Träna mot 
ett mål</c:v>
                </c:pt>
                <c:pt idx="1">
                  <c:v>Bli 
starkare</c:v>
                </c:pt>
                <c:pt idx="2">
                  <c:v>Ändra min
vikt</c:v>
                </c:pt>
                <c:pt idx="3">
                  <c:v>Träna m. 
en vän</c:v>
                </c:pt>
                <c:pt idx="4">
                  <c:v>Tränings-
kläder</c:v>
                </c:pt>
                <c:pt idx="5">
                  <c:v>Tränings-
program</c:v>
                </c:pt>
                <c:pt idx="6">
                  <c:v>Träna 
i grupp</c:v>
                </c:pt>
                <c:pt idx="7">
                  <c:v>Följa vid
träningspass</c:v>
                </c:pt>
                <c:pt idx="8">
                  <c:v>Följa vid
utveckling</c:v>
                </c:pt>
              </c:strCache>
            </c:strRef>
          </c:cat>
          <c:val>
            <c:numRef>
              <c:f>Blad1!$Q$26:$Y$26</c:f>
              <c:numCache>
                <c:formatCode>General</c:formatCode>
                <c:ptCount val="9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F5-47A6-B0A7-E429240483AC}"/>
            </c:ext>
          </c:extLst>
        </c:ser>
        <c:ser>
          <c:idx val="1"/>
          <c:order val="1"/>
          <c:tx>
            <c:strRef>
              <c:f>Blad1!$P$27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Blad1!$Q$25:$Y$25</c:f>
              <c:strCache>
                <c:ptCount val="9"/>
                <c:pt idx="0">
                  <c:v>Träna mot 
ett mål</c:v>
                </c:pt>
                <c:pt idx="1">
                  <c:v>Bli 
starkare</c:v>
                </c:pt>
                <c:pt idx="2">
                  <c:v>Ändra min
vikt</c:v>
                </c:pt>
                <c:pt idx="3">
                  <c:v>Träna m. 
en vän</c:v>
                </c:pt>
                <c:pt idx="4">
                  <c:v>Tränings-
kläder</c:v>
                </c:pt>
                <c:pt idx="5">
                  <c:v>Tränings-
program</c:v>
                </c:pt>
                <c:pt idx="6">
                  <c:v>Träna 
i grupp</c:v>
                </c:pt>
                <c:pt idx="7">
                  <c:v>Följa vid
träningspass</c:v>
                </c:pt>
                <c:pt idx="8">
                  <c:v>Följa vid
utveckling</c:v>
                </c:pt>
              </c:strCache>
            </c:strRef>
          </c:cat>
          <c:val>
            <c:numRef>
              <c:f>Blad1!$Q$27:$Y$27</c:f>
              <c:numCache>
                <c:formatCode>General</c:formatCode>
                <c:ptCount val="9"/>
                <c:pt idx="0">
                  <c:v>1</c:v>
                </c:pt>
                <c:pt idx="3">
                  <c:v>1</c:v>
                </c:pt>
                <c:pt idx="5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F5-47A6-B0A7-E429240483AC}"/>
            </c:ext>
          </c:extLst>
        </c:ser>
        <c:ser>
          <c:idx val="2"/>
          <c:order val="2"/>
          <c:tx>
            <c:strRef>
              <c:f>Blad1!$P$28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Blad1!$Q$25:$Y$25</c:f>
              <c:strCache>
                <c:ptCount val="9"/>
                <c:pt idx="0">
                  <c:v>Träna mot 
ett mål</c:v>
                </c:pt>
                <c:pt idx="1">
                  <c:v>Bli 
starkare</c:v>
                </c:pt>
                <c:pt idx="2">
                  <c:v>Ändra min
vikt</c:v>
                </c:pt>
                <c:pt idx="3">
                  <c:v>Träna m. 
en vän</c:v>
                </c:pt>
                <c:pt idx="4">
                  <c:v>Tränings-
kläder</c:v>
                </c:pt>
                <c:pt idx="5">
                  <c:v>Tränings-
program</c:v>
                </c:pt>
                <c:pt idx="6">
                  <c:v>Träna 
i grupp</c:v>
                </c:pt>
                <c:pt idx="7">
                  <c:v>Följa vid
träningspass</c:v>
                </c:pt>
                <c:pt idx="8">
                  <c:v>Följa vid
utveckling</c:v>
                </c:pt>
              </c:strCache>
            </c:strRef>
          </c:cat>
          <c:val>
            <c:numRef>
              <c:f>Blad1!$Q$28:$Y$28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4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F5-47A6-B0A7-E429240483AC}"/>
            </c:ext>
          </c:extLst>
        </c:ser>
        <c:ser>
          <c:idx val="3"/>
          <c:order val="3"/>
          <c:tx>
            <c:strRef>
              <c:f>Blad1!$P$29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Blad1!$Q$25:$Y$25</c:f>
              <c:strCache>
                <c:ptCount val="9"/>
                <c:pt idx="0">
                  <c:v>Träna mot 
ett mål</c:v>
                </c:pt>
                <c:pt idx="1">
                  <c:v>Bli 
starkare</c:v>
                </c:pt>
                <c:pt idx="2">
                  <c:v>Ändra min
vikt</c:v>
                </c:pt>
                <c:pt idx="3">
                  <c:v>Träna m. 
en vän</c:v>
                </c:pt>
                <c:pt idx="4">
                  <c:v>Tränings-
kläder</c:v>
                </c:pt>
                <c:pt idx="5">
                  <c:v>Tränings-
program</c:v>
                </c:pt>
                <c:pt idx="6">
                  <c:v>Träna 
i grupp</c:v>
                </c:pt>
                <c:pt idx="7">
                  <c:v>Följa vid
träningspass</c:v>
                </c:pt>
                <c:pt idx="8">
                  <c:v>Följa vid
utveckling</c:v>
                </c:pt>
              </c:strCache>
            </c:strRef>
          </c:cat>
          <c:val>
            <c:numRef>
              <c:f>Blad1!$Q$29:$Y$29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F5-47A6-B0A7-E429240483AC}"/>
            </c:ext>
          </c:extLst>
        </c:ser>
        <c:ser>
          <c:idx val="4"/>
          <c:order val="4"/>
          <c:tx>
            <c:strRef>
              <c:f>Blad1!$P$30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Blad1!$Q$25:$Y$25</c:f>
              <c:strCache>
                <c:ptCount val="9"/>
                <c:pt idx="0">
                  <c:v>Träna mot 
ett mål</c:v>
                </c:pt>
                <c:pt idx="1">
                  <c:v>Bli 
starkare</c:v>
                </c:pt>
                <c:pt idx="2">
                  <c:v>Ändra min
vikt</c:v>
                </c:pt>
                <c:pt idx="3">
                  <c:v>Träna m. 
en vän</c:v>
                </c:pt>
                <c:pt idx="4">
                  <c:v>Tränings-
kläder</c:v>
                </c:pt>
                <c:pt idx="5">
                  <c:v>Tränings-
program</c:v>
                </c:pt>
                <c:pt idx="6">
                  <c:v>Träna 
i grupp</c:v>
                </c:pt>
                <c:pt idx="7">
                  <c:v>Följa vid
träningspass</c:v>
                </c:pt>
                <c:pt idx="8">
                  <c:v>Följa vid
utveckling</c:v>
                </c:pt>
              </c:strCache>
            </c:strRef>
          </c:cat>
          <c:val>
            <c:numRef>
              <c:f>Blad1!$Q$30:$Y$30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F5-47A6-B0A7-E42924048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7018800"/>
        <c:axId val="567198560"/>
      </c:barChart>
      <c:catAx>
        <c:axId val="67701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sv-SE"/>
          </a:p>
        </c:txPr>
        <c:crossAx val="567198560"/>
        <c:crosses val="autoZero"/>
        <c:auto val="1"/>
        <c:lblAlgn val="ctr"/>
        <c:lblOffset val="100"/>
        <c:noMultiLvlLbl val="0"/>
      </c:catAx>
      <c:valAx>
        <c:axId val="567198560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Antal</a:t>
                </a:r>
                <a:r>
                  <a:rPr lang="sv-SE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som valt</a:t>
                </a:r>
                <a:endParaRPr lang="sv-SE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sv-SE"/>
          </a:p>
        </c:txPr>
        <c:crossAx val="67701880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354478338802304"/>
          <c:y val="0.91304665353499947"/>
          <c:w val="0.13852701741563617"/>
          <c:h val="6.41460290874109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sv-SE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Tidåtgång</a:t>
            </a:r>
            <a:r>
              <a:rPr lang="sv-SE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av uppdrag</a:t>
            </a:r>
            <a:endParaRPr lang="sv-SE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Blad1!$B$38</c:f>
              <c:strCache>
                <c:ptCount val="1"/>
                <c:pt idx="0">
                  <c:v>1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Blad1!$C$37:$J$37</c:f>
              <c:strCache>
                <c:ptCount val="8"/>
                <c:pt idx="0">
                  <c:v>Uppdr. 1</c:v>
                </c:pt>
                <c:pt idx="1">
                  <c:v>Uppdr. 2</c:v>
                </c:pt>
                <c:pt idx="2">
                  <c:v>Uppdr. 2b</c:v>
                </c:pt>
                <c:pt idx="3">
                  <c:v>Uppdr. 3</c:v>
                </c:pt>
                <c:pt idx="4">
                  <c:v>Uppdr. 4</c:v>
                </c:pt>
                <c:pt idx="5">
                  <c:v>Uppdr. 5</c:v>
                </c:pt>
                <c:pt idx="6">
                  <c:v>Uppdr. 6</c:v>
                </c:pt>
                <c:pt idx="7">
                  <c:v>Uppdr. 7</c:v>
                </c:pt>
              </c:strCache>
            </c:strRef>
          </c:cat>
          <c:val>
            <c:numRef>
              <c:f>Blad1!$C$38:$J$38</c:f>
              <c:numCache>
                <c:formatCode>General</c:formatCode>
                <c:ptCount val="8"/>
                <c:pt idx="0">
                  <c:v>90</c:v>
                </c:pt>
                <c:pt idx="1">
                  <c:v>42</c:v>
                </c:pt>
                <c:pt idx="2">
                  <c:v>327</c:v>
                </c:pt>
                <c:pt idx="3">
                  <c:v>188</c:v>
                </c:pt>
                <c:pt idx="4">
                  <c:v>67</c:v>
                </c:pt>
                <c:pt idx="5">
                  <c:v>1242</c:v>
                </c:pt>
                <c:pt idx="6">
                  <c:v>173</c:v>
                </c:pt>
                <c:pt idx="7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C2-48B9-BB26-FA998E3345C6}"/>
            </c:ext>
          </c:extLst>
        </c:ser>
        <c:ser>
          <c:idx val="1"/>
          <c:order val="1"/>
          <c:tx>
            <c:strRef>
              <c:f>Blad1!$B$39</c:f>
              <c:strCache>
                <c:ptCount val="1"/>
                <c:pt idx="0">
                  <c:v>2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Blad1!$C$37:$J$37</c:f>
              <c:strCache>
                <c:ptCount val="8"/>
                <c:pt idx="0">
                  <c:v>Uppdr. 1</c:v>
                </c:pt>
                <c:pt idx="1">
                  <c:v>Uppdr. 2</c:v>
                </c:pt>
                <c:pt idx="2">
                  <c:v>Uppdr. 2b</c:v>
                </c:pt>
                <c:pt idx="3">
                  <c:v>Uppdr. 3</c:v>
                </c:pt>
                <c:pt idx="4">
                  <c:v>Uppdr. 4</c:v>
                </c:pt>
                <c:pt idx="5">
                  <c:v>Uppdr. 5</c:v>
                </c:pt>
                <c:pt idx="6">
                  <c:v>Uppdr. 6</c:v>
                </c:pt>
                <c:pt idx="7">
                  <c:v>Uppdr. 7</c:v>
                </c:pt>
              </c:strCache>
            </c:strRef>
          </c:cat>
          <c:val>
            <c:numRef>
              <c:f>Blad1!$C$39:$J$39</c:f>
              <c:numCache>
                <c:formatCode>General</c:formatCode>
                <c:ptCount val="8"/>
                <c:pt idx="0">
                  <c:v>380</c:v>
                </c:pt>
                <c:pt idx="1">
                  <c:v>420</c:v>
                </c:pt>
                <c:pt idx="2">
                  <c:v>224</c:v>
                </c:pt>
                <c:pt idx="3">
                  <c:v>253</c:v>
                </c:pt>
                <c:pt idx="4">
                  <c:v>236</c:v>
                </c:pt>
                <c:pt idx="5">
                  <c:v>666</c:v>
                </c:pt>
                <c:pt idx="6">
                  <c:v>321</c:v>
                </c:pt>
                <c:pt idx="7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C2-48B9-BB26-FA998E3345C6}"/>
            </c:ext>
          </c:extLst>
        </c:ser>
        <c:ser>
          <c:idx val="2"/>
          <c:order val="2"/>
          <c:tx>
            <c:strRef>
              <c:f>Blad1!$B$40</c:f>
              <c:strCache>
                <c:ptCount val="1"/>
                <c:pt idx="0">
                  <c:v>3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Blad1!$C$37:$J$37</c:f>
              <c:strCache>
                <c:ptCount val="8"/>
                <c:pt idx="0">
                  <c:v>Uppdr. 1</c:v>
                </c:pt>
                <c:pt idx="1">
                  <c:v>Uppdr. 2</c:v>
                </c:pt>
                <c:pt idx="2">
                  <c:v>Uppdr. 2b</c:v>
                </c:pt>
                <c:pt idx="3">
                  <c:v>Uppdr. 3</c:v>
                </c:pt>
                <c:pt idx="4">
                  <c:v>Uppdr. 4</c:v>
                </c:pt>
                <c:pt idx="5">
                  <c:v>Uppdr. 5</c:v>
                </c:pt>
                <c:pt idx="6">
                  <c:v>Uppdr. 6</c:v>
                </c:pt>
                <c:pt idx="7">
                  <c:v>Uppdr. 7</c:v>
                </c:pt>
              </c:strCache>
            </c:strRef>
          </c:cat>
          <c:val>
            <c:numRef>
              <c:f>Blad1!$C$40:$J$40</c:f>
              <c:numCache>
                <c:formatCode>General</c:formatCode>
                <c:ptCount val="8"/>
                <c:pt idx="0">
                  <c:v>91</c:v>
                </c:pt>
                <c:pt idx="1">
                  <c:v>56</c:v>
                </c:pt>
                <c:pt idx="2">
                  <c:v>138</c:v>
                </c:pt>
                <c:pt idx="3">
                  <c:v>45</c:v>
                </c:pt>
                <c:pt idx="4">
                  <c:v>54</c:v>
                </c:pt>
                <c:pt idx="5">
                  <c:v>331</c:v>
                </c:pt>
                <c:pt idx="6">
                  <c:v>60</c:v>
                </c:pt>
                <c:pt idx="7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C2-48B9-BB26-FA998E3345C6}"/>
            </c:ext>
          </c:extLst>
        </c:ser>
        <c:ser>
          <c:idx val="3"/>
          <c:order val="3"/>
          <c:tx>
            <c:strRef>
              <c:f>Blad1!$B$41</c:f>
              <c:strCache>
                <c:ptCount val="1"/>
                <c:pt idx="0">
                  <c:v>4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Blad1!$C$37:$J$37</c:f>
              <c:strCache>
                <c:ptCount val="8"/>
                <c:pt idx="0">
                  <c:v>Uppdr. 1</c:v>
                </c:pt>
                <c:pt idx="1">
                  <c:v>Uppdr. 2</c:v>
                </c:pt>
                <c:pt idx="2">
                  <c:v>Uppdr. 2b</c:v>
                </c:pt>
                <c:pt idx="3">
                  <c:v>Uppdr. 3</c:v>
                </c:pt>
                <c:pt idx="4">
                  <c:v>Uppdr. 4</c:v>
                </c:pt>
                <c:pt idx="5">
                  <c:v>Uppdr. 5</c:v>
                </c:pt>
                <c:pt idx="6">
                  <c:v>Uppdr. 6</c:v>
                </c:pt>
                <c:pt idx="7">
                  <c:v>Uppdr. 7</c:v>
                </c:pt>
              </c:strCache>
            </c:strRef>
          </c:cat>
          <c:val>
            <c:numRef>
              <c:f>Blad1!$C$41:$J$41</c:f>
              <c:numCache>
                <c:formatCode>General</c:formatCode>
                <c:ptCount val="8"/>
                <c:pt idx="0">
                  <c:v>120</c:v>
                </c:pt>
                <c:pt idx="1">
                  <c:v>120</c:v>
                </c:pt>
                <c:pt idx="2">
                  <c:v>240</c:v>
                </c:pt>
                <c:pt idx="3">
                  <c:v>160</c:v>
                </c:pt>
                <c:pt idx="4">
                  <c:v>106</c:v>
                </c:pt>
                <c:pt idx="5">
                  <c:v>394</c:v>
                </c:pt>
                <c:pt idx="6">
                  <c:v>310</c:v>
                </c:pt>
                <c:pt idx="7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C2-48B9-BB26-FA998E3345C6}"/>
            </c:ext>
          </c:extLst>
        </c:ser>
        <c:ser>
          <c:idx val="4"/>
          <c:order val="4"/>
          <c:tx>
            <c:strRef>
              <c:f>Blad1!$B$42</c:f>
              <c:strCache>
                <c:ptCount val="1"/>
                <c:pt idx="0">
                  <c:v>5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Blad1!$C$37:$J$37</c:f>
              <c:strCache>
                <c:ptCount val="8"/>
                <c:pt idx="0">
                  <c:v>Uppdr. 1</c:v>
                </c:pt>
                <c:pt idx="1">
                  <c:v>Uppdr. 2</c:v>
                </c:pt>
                <c:pt idx="2">
                  <c:v>Uppdr. 2b</c:v>
                </c:pt>
                <c:pt idx="3">
                  <c:v>Uppdr. 3</c:v>
                </c:pt>
                <c:pt idx="4">
                  <c:v>Uppdr. 4</c:v>
                </c:pt>
                <c:pt idx="5">
                  <c:v>Uppdr. 5</c:v>
                </c:pt>
                <c:pt idx="6">
                  <c:v>Uppdr. 6</c:v>
                </c:pt>
                <c:pt idx="7">
                  <c:v>Uppdr. 7</c:v>
                </c:pt>
              </c:strCache>
            </c:strRef>
          </c:cat>
          <c:val>
            <c:numRef>
              <c:f>Blad1!$C$42:$J$42</c:f>
              <c:numCache>
                <c:formatCode>General</c:formatCode>
                <c:ptCount val="8"/>
                <c:pt idx="0">
                  <c:v>34</c:v>
                </c:pt>
                <c:pt idx="1">
                  <c:v>179</c:v>
                </c:pt>
                <c:pt idx="2">
                  <c:v>190</c:v>
                </c:pt>
                <c:pt idx="3">
                  <c:v>221</c:v>
                </c:pt>
                <c:pt idx="4">
                  <c:v>141</c:v>
                </c:pt>
                <c:pt idx="5">
                  <c:v>480</c:v>
                </c:pt>
                <c:pt idx="6">
                  <c:v>145</c:v>
                </c:pt>
                <c:pt idx="7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C2-48B9-BB26-FA998E3345C6}"/>
            </c:ext>
          </c:extLst>
        </c:ser>
        <c:ser>
          <c:idx val="6"/>
          <c:order val="6"/>
          <c:tx>
            <c:strRef>
              <c:f>Blad1!$B$44</c:f>
              <c:strCache>
                <c:ptCount val="1"/>
                <c:pt idx="0">
                  <c:v>Expert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Blad1!$C$37:$J$37</c:f>
              <c:strCache>
                <c:ptCount val="8"/>
                <c:pt idx="0">
                  <c:v>Uppdr. 1</c:v>
                </c:pt>
                <c:pt idx="1">
                  <c:v>Uppdr. 2</c:v>
                </c:pt>
                <c:pt idx="2">
                  <c:v>Uppdr. 2b</c:v>
                </c:pt>
                <c:pt idx="3">
                  <c:v>Uppdr. 3</c:v>
                </c:pt>
                <c:pt idx="4">
                  <c:v>Uppdr. 4</c:v>
                </c:pt>
                <c:pt idx="5">
                  <c:v>Uppdr. 5</c:v>
                </c:pt>
                <c:pt idx="6">
                  <c:v>Uppdr. 6</c:v>
                </c:pt>
                <c:pt idx="7">
                  <c:v>Uppdr. 7</c:v>
                </c:pt>
              </c:strCache>
            </c:strRef>
          </c:cat>
          <c:val>
            <c:numRef>
              <c:f>Blad1!$C$44:$J$44</c:f>
              <c:numCache>
                <c:formatCode>General</c:formatCode>
                <c:ptCount val="8"/>
                <c:pt idx="0">
                  <c:v>15</c:v>
                </c:pt>
                <c:pt idx="1">
                  <c:v>30</c:v>
                </c:pt>
                <c:pt idx="2">
                  <c:v>40</c:v>
                </c:pt>
                <c:pt idx="3">
                  <c:v>30</c:v>
                </c:pt>
                <c:pt idx="4">
                  <c:v>30</c:v>
                </c:pt>
                <c:pt idx="5">
                  <c:v>80</c:v>
                </c:pt>
                <c:pt idx="6">
                  <c:v>40</c:v>
                </c:pt>
                <c:pt idx="7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C2-48B9-BB26-FA998E334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4518496"/>
        <c:axId val="219608208"/>
        <c:extLst>
          <c:ext xmlns:c15="http://schemas.microsoft.com/office/drawing/2012/chart" uri="{02D57815-91ED-43cb-92C2-25804820EDAC}">
            <c15:filteredLine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Blad1!$B$43</c15:sqref>
                        </c15:formulaRef>
                      </c:ext>
                    </c:extLst>
                    <c:strCache>
                      <c:ptCount val="1"/>
                      <c:pt idx="0">
                        <c:v>Medelvärde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trendline>
                  <c:spPr>
                    <a:ln w="19050" cap="rnd">
                      <a:solidFill>
                        <a:srgbClr val="FF0000"/>
                      </a:solidFill>
                      <a:prstDash val="sysDot"/>
                    </a:ln>
                    <a:effectLst/>
                  </c:spPr>
                  <c:trendlineType val="linear"/>
                  <c:dispRSqr val="0"/>
                  <c:dispEq val="0"/>
                </c:trendline>
                <c:cat>
                  <c:strRef>
                    <c:extLst>
                      <c:ext uri="{02D57815-91ED-43cb-92C2-25804820EDAC}">
                        <c15:formulaRef>
                          <c15:sqref>Blad1!$C$37:$J$37</c15:sqref>
                        </c15:formulaRef>
                      </c:ext>
                    </c:extLst>
                    <c:strCache>
                      <c:ptCount val="8"/>
                      <c:pt idx="0">
                        <c:v>Uppdr. 1</c:v>
                      </c:pt>
                      <c:pt idx="1">
                        <c:v>Uppdr. 2</c:v>
                      </c:pt>
                      <c:pt idx="2">
                        <c:v>Uppdr. 2b</c:v>
                      </c:pt>
                      <c:pt idx="3">
                        <c:v>Uppdr. 3</c:v>
                      </c:pt>
                      <c:pt idx="4">
                        <c:v>Uppdr. 4</c:v>
                      </c:pt>
                      <c:pt idx="5">
                        <c:v>Uppdr. 5</c:v>
                      </c:pt>
                      <c:pt idx="6">
                        <c:v>Uppdr. 6</c:v>
                      </c:pt>
                      <c:pt idx="7">
                        <c:v>Uppdr. 7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Blad1!$C$43:$J$43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143</c:v>
                      </c:pt>
                      <c:pt idx="1">
                        <c:v>163.4</c:v>
                      </c:pt>
                      <c:pt idx="2">
                        <c:v>223.8</c:v>
                      </c:pt>
                      <c:pt idx="3">
                        <c:v>173.4</c:v>
                      </c:pt>
                      <c:pt idx="4">
                        <c:v>120.8</c:v>
                      </c:pt>
                      <c:pt idx="5">
                        <c:v>622.6</c:v>
                      </c:pt>
                      <c:pt idx="6">
                        <c:v>201.8</c:v>
                      </c:pt>
                      <c:pt idx="7">
                        <c:v>63.8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F5C2-48B9-BB26-FA998E3345C6}"/>
                  </c:ext>
                </c:extLst>
              </c15:ser>
            </c15:filteredLineSeries>
          </c:ext>
        </c:extLst>
      </c:lineChart>
      <c:catAx>
        <c:axId val="68451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sv-SE"/>
          </a:p>
        </c:txPr>
        <c:crossAx val="219608208"/>
        <c:crosses val="autoZero"/>
        <c:auto val="1"/>
        <c:lblAlgn val="ctr"/>
        <c:lblOffset val="100"/>
        <c:noMultiLvlLbl val="0"/>
      </c:catAx>
      <c:valAx>
        <c:axId val="219608208"/>
        <c:scaling>
          <c:orientation val="minMax"/>
          <c:max val="1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Tid</a:t>
                </a:r>
                <a:r>
                  <a:rPr lang="sv-SE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i sekunder</a:t>
                </a:r>
                <a:endParaRPr lang="sv-SE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sv-SE"/>
          </a:p>
        </c:txPr>
        <c:crossAx val="684518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sv-SE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120462</xdr:colOff>
      <xdr:row>2</xdr:row>
      <xdr:rowOff>144556</xdr:rowOff>
    </xdr:from>
    <xdr:to>
      <xdr:col>26</xdr:col>
      <xdr:colOff>570939</xdr:colOff>
      <xdr:row>17</xdr:row>
      <xdr:rowOff>75639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8F8E9E6-A22E-CF44-CEA4-1D773CFF26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397807</xdr:colOff>
      <xdr:row>31</xdr:row>
      <xdr:rowOff>90770</xdr:rowOff>
    </xdr:from>
    <xdr:to>
      <xdr:col>34</xdr:col>
      <xdr:colOff>414618</xdr:colOff>
      <xdr:row>50</xdr:row>
      <xdr:rowOff>145678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F9252B6-27B9-D362-8209-07C91FEAD5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50DB9-0802-4B30-B853-71367E44F504}">
  <dimension ref="A1:AK255"/>
  <sheetViews>
    <sheetView tabSelected="1" topLeftCell="A8" zoomScale="70" zoomScaleNormal="70" workbookViewId="0">
      <selection activeCell="O30" sqref="O30"/>
    </sheetView>
  </sheetViews>
  <sheetFormatPr defaultRowHeight="14.5"/>
  <cols>
    <col min="1" max="1" width="4.54296875" customWidth="1"/>
    <col min="3" max="3" width="9.1796875" customWidth="1"/>
    <col min="5" max="5" width="9.7265625" customWidth="1"/>
    <col min="6" max="6" width="10.1796875" customWidth="1"/>
    <col min="7" max="7" width="12.54296875" customWidth="1"/>
    <col min="8" max="8" width="10.54296875" customWidth="1"/>
    <col min="9" max="9" width="11.1796875" customWidth="1"/>
    <col min="14" max="14" width="9.81640625" customWidth="1"/>
    <col min="16" max="16" width="14.26953125" bestFit="1" customWidth="1"/>
    <col min="17" max="17" width="12.81640625" bestFit="1" customWidth="1"/>
    <col min="18" max="18" width="10.26953125" customWidth="1"/>
    <col min="19" max="19" width="11" customWidth="1"/>
  </cols>
  <sheetData>
    <row r="1" spans="1:37">
      <c r="A1" s="1"/>
      <c r="B1" s="1"/>
      <c r="C1" s="1"/>
      <c r="D1" s="1"/>
      <c r="E1" s="1"/>
      <c r="F1" s="1"/>
      <c r="G1" s="1"/>
      <c r="H1" s="1"/>
      <c r="I1" s="1"/>
      <c r="J1" s="56" t="s">
        <v>0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21" customHeight="1">
      <c r="A2" s="1"/>
      <c r="B2" s="23" t="s">
        <v>1</v>
      </c>
      <c r="C2" s="22" t="s">
        <v>2</v>
      </c>
      <c r="D2" s="29" t="s">
        <v>3</v>
      </c>
      <c r="E2" s="33" t="s">
        <v>4</v>
      </c>
      <c r="F2" s="29" t="s">
        <v>5</v>
      </c>
      <c r="G2" s="33" t="s">
        <v>6</v>
      </c>
      <c r="H2" s="31" t="s">
        <v>7</v>
      </c>
      <c r="I2" s="22" t="s">
        <v>8</v>
      </c>
      <c r="J2" s="29" t="s">
        <v>9</v>
      </c>
      <c r="K2" s="2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>
      <c r="A3" s="1"/>
      <c r="B3" s="24">
        <v>1</v>
      </c>
      <c r="C3" s="32" t="s">
        <v>10</v>
      </c>
      <c r="D3" s="30">
        <v>35</v>
      </c>
      <c r="E3" s="34" t="s">
        <v>11</v>
      </c>
      <c r="F3" s="30" t="s">
        <v>12</v>
      </c>
      <c r="G3" s="32" t="s">
        <v>13</v>
      </c>
      <c r="H3" s="30" t="s">
        <v>14</v>
      </c>
      <c r="I3" s="32" t="s">
        <v>15</v>
      </c>
      <c r="J3" s="30">
        <f>N51</f>
        <v>12.5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>
      <c r="A4" s="1"/>
      <c r="B4" s="24">
        <v>2</v>
      </c>
      <c r="C4" s="32" t="s">
        <v>10</v>
      </c>
      <c r="D4" s="30">
        <v>34</v>
      </c>
      <c r="E4" s="32" t="s">
        <v>16</v>
      </c>
      <c r="F4" s="30" t="s">
        <v>12</v>
      </c>
      <c r="G4" s="32" t="s">
        <v>13</v>
      </c>
      <c r="H4" s="30" t="s">
        <v>14</v>
      </c>
      <c r="I4" s="32" t="s">
        <v>17</v>
      </c>
      <c r="J4" s="30">
        <f>N52</f>
        <v>32.5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>
      <c r="A5" s="1"/>
      <c r="B5" s="24">
        <v>3</v>
      </c>
      <c r="C5" s="32" t="s">
        <v>18</v>
      </c>
      <c r="D5" s="30">
        <v>17</v>
      </c>
      <c r="E5" s="32" t="s">
        <v>19</v>
      </c>
      <c r="F5" s="30" t="s">
        <v>12</v>
      </c>
      <c r="G5" s="32" t="s">
        <v>13</v>
      </c>
      <c r="H5" s="30" t="s">
        <v>13</v>
      </c>
      <c r="I5" s="32" t="s">
        <v>20</v>
      </c>
      <c r="J5" s="30">
        <f>N53</f>
        <v>62.5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>
      <c r="A6" s="1"/>
      <c r="B6" s="24">
        <v>4</v>
      </c>
      <c r="C6" s="32" t="s">
        <v>18</v>
      </c>
      <c r="D6" s="30">
        <v>52</v>
      </c>
      <c r="E6" s="34" t="s">
        <v>21</v>
      </c>
      <c r="F6" s="30" t="s">
        <v>18</v>
      </c>
      <c r="G6" s="35" t="s">
        <v>22</v>
      </c>
      <c r="H6" s="30" t="s">
        <v>13</v>
      </c>
      <c r="I6" s="32" t="s">
        <v>20</v>
      </c>
      <c r="J6" s="30">
        <f>N54</f>
        <v>22.5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>
      <c r="A7" s="1"/>
      <c r="B7" s="24">
        <v>5</v>
      </c>
      <c r="C7" s="32" t="s">
        <v>23</v>
      </c>
      <c r="D7" s="30">
        <v>46</v>
      </c>
      <c r="E7" s="34" t="s">
        <v>24</v>
      </c>
      <c r="F7" s="30" t="s">
        <v>25</v>
      </c>
      <c r="G7" s="32" t="s">
        <v>26</v>
      </c>
      <c r="H7" s="30" t="s">
        <v>14</v>
      </c>
      <c r="I7" s="32" t="s">
        <v>20</v>
      </c>
      <c r="J7" s="30">
        <f>N55</f>
        <v>52.5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39.75" customHeight="1">
      <c r="A8" s="1"/>
      <c r="B8" s="19"/>
      <c r="C8" s="18" t="s">
        <v>27</v>
      </c>
      <c r="D8" s="19"/>
      <c r="E8" s="19"/>
      <c r="F8" s="18" t="s">
        <v>28</v>
      </c>
      <c r="G8" s="18" t="s">
        <v>29</v>
      </c>
      <c r="H8" s="18" t="s">
        <v>30</v>
      </c>
      <c r="I8" s="18" t="s">
        <v>31</v>
      </c>
      <c r="J8" s="20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18" customHeight="1">
      <c r="A9" s="1"/>
      <c r="B9" s="19"/>
      <c r="C9" s="18"/>
      <c r="D9" s="19"/>
      <c r="E9" s="19"/>
      <c r="F9" s="18"/>
      <c r="G9" s="18"/>
      <c r="H9" s="18"/>
      <c r="I9" s="18"/>
      <c r="J9" s="20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16.5" customHeight="1">
      <c r="A10" s="1"/>
      <c r="B10" s="84"/>
      <c r="C10" s="85"/>
      <c r="D10" s="84"/>
      <c r="E10" s="84"/>
      <c r="F10" s="85"/>
      <c r="G10" s="85"/>
      <c r="H10" s="85"/>
      <c r="I10" s="85"/>
      <c r="J10" s="86"/>
      <c r="K10" s="87"/>
      <c r="L10" s="87"/>
      <c r="M10" s="87"/>
      <c r="N10" s="87"/>
      <c r="O10" s="87"/>
      <c r="P10" s="87"/>
      <c r="Q10" s="87"/>
      <c r="R10" s="87"/>
      <c r="S10" s="87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>
      <c r="A11" s="1"/>
      <c r="B11" s="2"/>
      <c r="C11" s="3"/>
      <c r="D11" s="2"/>
      <c r="E11" s="2"/>
      <c r="F11" s="2"/>
      <c r="G11" s="2"/>
      <c r="H11" s="2"/>
      <c r="I11" s="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ht="15.5">
      <c r="A12" s="1"/>
      <c r="B12" s="120" t="s">
        <v>32</v>
      </c>
      <c r="C12" s="121"/>
      <c r="D12" s="121"/>
      <c r="E12" s="121"/>
      <c r="F12" s="121"/>
      <c r="G12" s="121"/>
      <c r="H12" s="2"/>
      <c r="I12" s="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>
      <c r="A13" s="1"/>
      <c r="B13" s="53" t="s">
        <v>33</v>
      </c>
      <c r="C13" s="54">
        <v>1</v>
      </c>
      <c r="D13" s="81">
        <v>2</v>
      </c>
      <c r="E13" s="54">
        <v>3</v>
      </c>
      <c r="F13" s="81">
        <v>4</v>
      </c>
      <c r="G13" s="54">
        <v>5</v>
      </c>
      <c r="H13" s="81">
        <v>6</v>
      </c>
      <c r="I13" s="54" t="s">
        <v>34</v>
      </c>
      <c r="J13" s="81">
        <v>7</v>
      </c>
      <c r="K13" s="54" t="s">
        <v>35</v>
      </c>
      <c r="L13" s="81">
        <v>8</v>
      </c>
      <c r="M13" s="55">
        <v>9</v>
      </c>
      <c r="N13" s="81">
        <v>10</v>
      </c>
      <c r="O13" s="78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ht="28.5" customHeight="1">
      <c r="A14" s="1"/>
      <c r="B14" s="48" t="s">
        <v>1</v>
      </c>
      <c r="C14" s="49" t="s">
        <v>2</v>
      </c>
      <c r="D14" s="50" t="s">
        <v>3</v>
      </c>
      <c r="E14" s="51" t="s">
        <v>4</v>
      </c>
      <c r="F14" s="52" t="s">
        <v>36</v>
      </c>
      <c r="G14" s="61" t="s">
        <v>37</v>
      </c>
      <c r="H14" s="77" t="s">
        <v>38</v>
      </c>
      <c r="I14" s="61" t="s">
        <v>39</v>
      </c>
      <c r="J14" s="60" t="s">
        <v>40</v>
      </c>
      <c r="K14" s="60" t="s">
        <v>39</v>
      </c>
      <c r="L14" s="69" t="s">
        <v>41</v>
      </c>
      <c r="M14" s="123" t="s">
        <v>42</v>
      </c>
      <c r="N14" s="38" t="s">
        <v>43</v>
      </c>
      <c r="O14" s="79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>
      <c r="A15" s="1"/>
      <c r="B15" s="24">
        <v>1</v>
      </c>
      <c r="C15" s="32" t="s">
        <v>10</v>
      </c>
      <c r="D15" s="30">
        <v>35</v>
      </c>
      <c r="E15" s="36" t="s">
        <v>11</v>
      </c>
      <c r="F15" s="42" t="s">
        <v>13</v>
      </c>
      <c r="G15" s="43" t="s">
        <v>12</v>
      </c>
      <c r="H15" s="42"/>
      <c r="I15" s="43"/>
      <c r="J15" s="59" t="s">
        <v>44</v>
      </c>
      <c r="K15" s="62" t="s">
        <v>44</v>
      </c>
      <c r="L15" s="59"/>
      <c r="M15" s="124"/>
      <c r="N15" s="82" t="s">
        <v>15</v>
      </c>
      <c r="O15" s="79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>
      <c r="A16" s="1"/>
      <c r="B16" s="24">
        <v>2</v>
      </c>
      <c r="C16" s="32" t="s">
        <v>10</v>
      </c>
      <c r="D16" s="30">
        <v>34</v>
      </c>
      <c r="E16" s="37" t="s">
        <v>45</v>
      </c>
      <c r="F16" s="42" t="s">
        <v>13</v>
      </c>
      <c r="G16" s="43"/>
      <c r="H16" s="42"/>
      <c r="I16" s="43"/>
      <c r="J16" s="59" t="s">
        <v>44</v>
      </c>
      <c r="K16" s="62" t="s">
        <v>44</v>
      </c>
      <c r="L16" s="59"/>
      <c r="M16" s="124"/>
      <c r="N16" s="82" t="s">
        <v>17</v>
      </c>
      <c r="O16" s="79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>
      <c r="A17" s="1"/>
      <c r="B17" s="24">
        <v>3</v>
      </c>
      <c r="C17" s="32" t="s">
        <v>18</v>
      </c>
      <c r="D17" s="30">
        <v>17</v>
      </c>
      <c r="E17" s="37" t="s">
        <v>46</v>
      </c>
      <c r="F17" s="46" t="s">
        <v>47</v>
      </c>
      <c r="G17" s="116" t="s">
        <v>12</v>
      </c>
      <c r="H17" s="42" t="s">
        <v>48</v>
      </c>
      <c r="I17" s="43"/>
      <c r="J17" s="59" t="s">
        <v>44</v>
      </c>
      <c r="K17" s="62" t="s">
        <v>44</v>
      </c>
      <c r="L17" s="59"/>
      <c r="M17" s="124"/>
      <c r="N17" s="82" t="s">
        <v>20</v>
      </c>
      <c r="O17" s="79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>
      <c r="A18" s="1"/>
      <c r="B18" s="24">
        <v>4</v>
      </c>
      <c r="C18" s="32" t="s">
        <v>18</v>
      </c>
      <c r="D18" s="30">
        <v>52</v>
      </c>
      <c r="E18" s="36" t="s">
        <v>21</v>
      </c>
      <c r="F18" s="42" t="s">
        <v>13</v>
      </c>
      <c r="G18" s="43"/>
      <c r="H18" s="42"/>
      <c r="I18" s="43"/>
      <c r="J18" s="59" t="s">
        <v>44</v>
      </c>
      <c r="K18" s="62" t="s">
        <v>44</v>
      </c>
      <c r="L18" s="59"/>
      <c r="M18" s="124"/>
      <c r="N18" s="82" t="s">
        <v>20</v>
      </c>
      <c r="O18" s="79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t="34.5">
      <c r="A19" s="1"/>
      <c r="B19" s="63">
        <v>5</v>
      </c>
      <c r="C19" s="64" t="s">
        <v>23</v>
      </c>
      <c r="D19" s="65">
        <v>46</v>
      </c>
      <c r="E19" s="66" t="s">
        <v>24</v>
      </c>
      <c r="F19" s="42" t="s">
        <v>13</v>
      </c>
      <c r="G19" s="43"/>
      <c r="H19" s="42"/>
      <c r="I19" s="43"/>
      <c r="J19" s="47" t="s">
        <v>14</v>
      </c>
      <c r="K19" s="67" t="s">
        <v>49</v>
      </c>
      <c r="L19" s="68"/>
      <c r="M19" s="125"/>
      <c r="N19" s="82" t="s">
        <v>20</v>
      </c>
      <c r="O19" s="80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46.5" customHeight="1">
      <c r="A20" s="1"/>
      <c r="B20" s="45"/>
      <c r="C20" s="39" t="s">
        <v>50</v>
      </c>
      <c r="D20" s="44"/>
      <c r="E20" s="44"/>
      <c r="F20" s="39" t="s">
        <v>51</v>
      </c>
      <c r="G20" s="18" t="s">
        <v>28</v>
      </c>
      <c r="H20" s="39" t="s">
        <v>52</v>
      </c>
      <c r="I20" s="44"/>
      <c r="J20" s="39" t="s">
        <v>52</v>
      </c>
      <c r="K20" s="41"/>
      <c r="L20" s="39" t="s">
        <v>53</v>
      </c>
      <c r="M20" s="41"/>
      <c r="N20" s="18" t="s">
        <v>31</v>
      </c>
      <c r="O20" s="41"/>
      <c r="P20" s="41"/>
      <c r="Q20" s="41"/>
      <c r="R20" s="41"/>
      <c r="S20" s="4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>
      <c r="A21" s="83"/>
      <c r="B21" s="45"/>
      <c r="C21" s="39"/>
      <c r="D21" s="44"/>
      <c r="E21" s="44"/>
      <c r="F21" s="40" t="s">
        <v>54</v>
      </c>
      <c r="G21" s="44"/>
      <c r="H21" s="44"/>
      <c r="I21" s="44"/>
      <c r="J21" s="45"/>
      <c r="K21" s="41"/>
      <c r="L21" s="41"/>
      <c r="M21" s="41"/>
      <c r="N21" s="41"/>
      <c r="O21" s="41"/>
      <c r="P21" s="41"/>
      <c r="Q21" s="41"/>
      <c r="R21" s="41"/>
      <c r="S21" s="4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>
      <c r="A22" s="83"/>
      <c r="B22" s="45"/>
      <c r="C22" s="39"/>
      <c r="D22" s="44"/>
      <c r="E22" s="44"/>
      <c r="F22" s="40"/>
      <c r="G22" s="44"/>
      <c r="H22" s="44"/>
      <c r="I22" s="44"/>
      <c r="J22" s="45"/>
      <c r="K22" s="41"/>
      <c r="L22" s="41"/>
      <c r="M22" s="41"/>
      <c r="N22" s="41"/>
      <c r="O22" s="41"/>
      <c r="P22" s="41"/>
      <c r="Q22" s="41"/>
      <c r="R22" s="41"/>
      <c r="S22" s="4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>
      <c r="A23" s="83"/>
      <c r="B23" s="120" t="s">
        <v>55</v>
      </c>
      <c r="C23" s="122"/>
      <c r="D23" s="122"/>
      <c r="E23" s="122"/>
      <c r="F23" s="122"/>
      <c r="G23" s="122"/>
      <c r="H23" s="44"/>
      <c r="I23" s="44"/>
      <c r="J23" s="45"/>
      <c r="K23" s="41"/>
      <c r="L23" s="41"/>
      <c r="M23" s="41"/>
      <c r="N23" s="41"/>
      <c r="O23" s="41"/>
      <c r="P23" s="41"/>
      <c r="Q23" s="41"/>
      <c r="R23" s="41"/>
      <c r="S23" s="4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>
      <c r="A24" s="83"/>
      <c r="B24" s="74" t="s">
        <v>33</v>
      </c>
      <c r="C24" s="76">
        <v>9</v>
      </c>
      <c r="D24" s="44"/>
      <c r="E24" s="44"/>
      <c r="F24" s="40"/>
      <c r="G24" s="44"/>
      <c r="H24" s="44"/>
      <c r="I24" s="44"/>
      <c r="J24" s="45"/>
      <c r="K24" s="41"/>
      <c r="L24" s="41"/>
      <c r="M24" s="41"/>
      <c r="N24" s="41"/>
      <c r="O24" s="41"/>
      <c r="P24" s="41"/>
      <c r="Q24" s="41"/>
      <c r="R24" s="41"/>
      <c r="S24" s="4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23.25" customHeight="1">
      <c r="A25" s="1"/>
      <c r="B25" s="71" t="s">
        <v>1</v>
      </c>
      <c r="C25" s="70" t="s">
        <v>56</v>
      </c>
      <c r="D25" s="75" t="s">
        <v>57</v>
      </c>
      <c r="E25" s="70" t="s">
        <v>58</v>
      </c>
      <c r="F25" s="75" t="s">
        <v>59</v>
      </c>
      <c r="G25" s="70" t="s">
        <v>60</v>
      </c>
      <c r="H25" s="75" t="s">
        <v>61</v>
      </c>
      <c r="I25" s="70" t="s">
        <v>62</v>
      </c>
      <c r="J25" s="75" t="s">
        <v>63</v>
      </c>
      <c r="K25" s="70" t="s">
        <v>64</v>
      </c>
      <c r="L25" s="75" t="s">
        <v>65</v>
      </c>
      <c r="M25" s="70" t="s">
        <v>66</v>
      </c>
      <c r="N25" s="2"/>
      <c r="O25" s="2"/>
      <c r="Q25" s="75" t="s">
        <v>65</v>
      </c>
      <c r="R25" s="70" t="s">
        <v>56</v>
      </c>
      <c r="S25" s="75" t="s">
        <v>57</v>
      </c>
      <c r="T25" s="70" t="s">
        <v>58</v>
      </c>
      <c r="U25" s="75" t="s">
        <v>59</v>
      </c>
      <c r="V25" s="75" t="s">
        <v>61</v>
      </c>
      <c r="W25" s="70" t="s">
        <v>62</v>
      </c>
      <c r="X25" s="75" t="s">
        <v>63</v>
      </c>
      <c r="Y25" s="70" t="s">
        <v>64</v>
      </c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>
      <c r="A26" s="1"/>
      <c r="B26" s="72">
        <v>1</v>
      </c>
      <c r="C26" s="43" t="s">
        <v>67</v>
      </c>
      <c r="D26" s="42"/>
      <c r="E26" s="43"/>
      <c r="F26" s="42"/>
      <c r="G26" s="43"/>
      <c r="H26" s="42"/>
      <c r="I26" s="43"/>
      <c r="J26" s="42"/>
      <c r="K26" s="43"/>
      <c r="L26" s="42"/>
      <c r="M26" s="43"/>
      <c r="N26" s="1"/>
      <c r="O26" s="1"/>
      <c r="P26" s="72">
        <v>1</v>
      </c>
      <c r="Q26" s="42"/>
      <c r="R26" s="43">
        <v>1</v>
      </c>
      <c r="S26" s="42"/>
      <c r="T26" s="43"/>
      <c r="U26" s="42"/>
      <c r="V26" s="42"/>
      <c r="W26" s="43"/>
      <c r="X26" s="42"/>
      <c r="Y26" s="43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18" customHeight="1">
      <c r="A27" s="1"/>
      <c r="B27" s="72">
        <v>2</v>
      </c>
      <c r="C27" s="43"/>
      <c r="D27" s="42"/>
      <c r="E27" s="43" t="s">
        <v>67</v>
      </c>
      <c r="F27" s="42"/>
      <c r="G27" s="43"/>
      <c r="H27" s="42" t="s">
        <v>67</v>
      </c>
      <c r="I27" s="43"/>
      <c r="J27" s="42" t="s">
        <v>67</v>
      </c>
      <c r="K27" s="43"/>
      <c r="L27" s="42" t="s">
        <v>67</v>
      </c>
      <c r="M27" s="43"/>
      <c r="N27" s="1"/>
      <c r="O27" s="1"/>
      <c r="P27" s="72">
        <v>2</v>
      </c>
      <c r="Q27" s="42">
        <v>1</v>
      </c>
      <c r="R27" s="43"/>
      <c r="S27" s="42"/>
      <c r="T27" s="43">
        <v>1</v>
      </c>
      <c r="U27" s="42"/>
      <c r="V27" s="42">
        <v>1</v>
      </c>
      <c r="W27" s="43"/>
      <c r="X27" s="42">
        <v>1</v>
      </c>
      <c r="Y27" s="43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>
      <c r="A28" s="1"/>
      <c r="B28" s="72">
        <v>3</v>
      </c>
      <c r="C28" s="43" t="s">
        <v>67</v>
      </c>
      <c r="D28" s="42"/>
      <c r="E28" s="43"/>
      <c r="F28" s="42" t="s">
        <v>67</v>
      </c>
      <c r="G28" s="43"/>
      <c r="H28" s="42"/>
      <c r="I28" s="43"/>
      <c r="J28" s="42"/>
      <c r="K28" s="43" t="s">
        <v>67</v>
      </c>
      <c r="L28" s="42" t="s">
        <v>67</v>
      </c>
      <c r="M28" s="43"/>
      <c r="N28" s="1"/>
      <c r="O28" s="1"/>
      <c r="P28" s="72">
        <v>3</v>
      </c>
      <c r="Q28" s="42">
        <v>1</v>
      </c>
      <c r="R28" s="43">
        <v>1</v>
      </c>
      <c r="S28" s="42"/>
      <c r="T28" s="43"/>
      <c r="U28" s="42">
        <v>1</v>
      </c>
      <c r="V28" s="42"/>
      <c r="W28" s="43"/>
      <c r="X28" s="42"/>
      <c r="Y28" s="43">
        <v>1</v>
      </c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>
      <c r="A29" s="1"/>
      <c r="B29" s="72">
        <v>4</v>
      </c>
      <c r="C29" s="43" t="s">
        <v>67</v>
      </c>
      <c r="D29" s="42"/>
      <c r="E29" s="43"/>
      <c r="F29" s="42"/>
      <c r="G29" s="43"/>
      <c r="H29" s="42"/>
      <c r="I29" s="43" t="s">
        <v>67</v>
      </c>
      <c r="J29" s="42"/>
      <c r="K29" s="43"/>
      <c r="L29" s="42" t="s">
        <v>67</v>
      </c>
      <c r="M29" s="43"/>
      <c r="N29" s="1"/>
      <c r="O29" s="1"/>
      <c r="P29" s="72">
        <v>4</v>
      </c>
      <c r="Q29" s="42">
        <v>1</v>
      </c>
      <c r="R29" s="43">
        <v>1</v>
      </c>
      <c r="S29" s="42"/>
      <c r="T29" s="43"/>
      <c r="U29" s="42"/>
      <c r="V29" s="42"/>
      <c r="W29" s="43">
        <v>1</v>
      </c>
      <c r="X29" s="42"/>
      <c r="Y29" s="43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>
      <c r="A30" s="1"/>
      <c r="B30" s="73">
        <v>5</v>
      </c>
      <c r="C30" s="43" t="s">
        <v>67</v>
      </c>
      <c r="D30" s="42" t="s">
        <v>67</v>
      </c>
      <c r="E30" s="43"/>
      <c r="F30" s="42"/>
      <c r="G30" s="43"/>
      <c r="H30" s="42"/>
      <c r="I30" s="43"/>
      <c r="J30" s="42"/>
      <c r="K30" s="43"/>
      <c r="L30" s="42" t="s">
        <v>67</v>
      </c>
      <c r="M30" s="43"/>
      <c r="N30" s="1"/>
      <c r="O30" s="1"/>
      <c r="P30" s="73">
        <v>5</v>
      </c>
      <c r="Q30" s="42">
        <v>1</v>
      </c>
      <c r="R30" s="43">
        <v>1</v>
      </c>
      <c r="S30" s="42">
        <v>1</v>
      </c>
      <c r="T30" s="43"/>
      <c r="U30" s="42"/>
      <c r="V30" s="42"/>
      <c r="W30" s="43"/>
      <c r="X30" s="42"/>
      <c r="Y30" s="43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>
      <c r="A32" s="1"/>
      <c r="B32" s="1"/>
      <c r="C32" s="1" t="s">
        <v>68</v>
      </c>
      <c r="D32" s="1"/>
      <c r="E32" s="1"/>
      <c r="F32" s="1"/>
      <c r="G32" s="1"/>
      <c r="H32" s="1"/>
      <c r="I32" s="1"/>
      <c r="J32" s="1"/>
      <c r="K32" s="1"/>
      <c r="L32" s="1" t="s">
        <v>68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>
      <c r="A34" s="1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5.5">
      <c r="A36" s="1"/>
      <c r="B36" s="117" t="s">
        <v>69</v>
      </c>
      <c r="C36" s="118"/>
      <c r="D36" s="118"/>
      <c r="E36" s="118"/>
      <c r="F36" s="118"/>
      <c r="G36" s="118"/>
      <c r="H36" s="88"/>
      <c r="I36" s="88"/>
      <c r="J36" s="88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>
      <c r="A37" s="1"/>
      <c r="B37" s="92" t="s">
        <v>1</v>
      </c>
      <c r="C37" s="89" t="s">
        <v>70</v>
      </c>
      <c r="D37" s="89" t="s">
        <v>71</v>
      </c>
      <c r="E37" s="89" t="s">
        <v>72</v>
      </c>
      <c r="F37" s="89" t="s">
        <v>73</v>
      </c>
      <c r="G37" s="89" t="s">
        <v>74</v>
      </c>
      <c r="H37" s="89" t="s">
        <v>75</v>
      </c>
      <c r="I37" s="89" t="s">
        <v>76</v>
      </c>
      <c r="J37" s="89" t="s">
        <v>77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>
      <c r="A38" s="1"/>
      <c r="B38" s="93">
        <v>1</v>
      </c>
      <c r="C38" s="94">
        <v>90</v>
      </c>
      <c r="D38" s="95">
        <v>42</v>
      </c>
      <c r="E38" s="94">
        <v>327</v>
      </c>
      <c r="F38" s="95">
        <v>188</v>
      </c>
      <c r="G38" s="94">
        <v>67</v>
      </c>
      <c r="H38" s="95">
        <v>1242</v>
      </c>
      <c r="I38" s="94">
        <v>173</v>
      </c>
      <c r="J38" s="95">
        <v>58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>
      <c r="A39" s="1"/>
      <c r="B39" s="93">
        <v>2</v>
      </c>
      <c r="C39" s="94">
        <v>380</v>
      </c>
      <c r="D39" s="95">
        <v>420</v>
      </c>
      <c r="E39" s="94">
        <v>224</v>
      </c>
      <c r="F39" s="95">
        <v>253</v>
      </c>
      <c r="G39" s="94">
        <v>236</v>
      </c>
      <c r="H39" s="95">
        <v>666</v>
      </c>
      <c r="I39" s="94">
        <v>321</v>
      </c>
      <c r="J39" s="95">
        <v>120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>
      <c r="A40" s="1"/>
      <c r="B40" s="93">
        <v>3</v>
      </c>
      <c r="C40" s="94">
        <v>91</v>
      </c>
      <c r="D40" s="95">
        <v>56</v>
      </c>
      <c r="E40" s="94">
        <v>138</v>
      </c>
      <c r="F40" s="95">
        <v>45</v>
      </c>
      <c r="G40" s="94">
        <v>54</v>
      </c>
      <c r="H40" s="95">
        <v>331</v>
      </c>
      <c r="I40" s="94">
        <v>60</v>
      </c>
      <c r="J40" s="95">
        <v>35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>
      <c r="A41" s="1"/>
      <c r="B41" s="93">
        <v>4</v>
      </c>
      <c r="C41" s="94">
        <v>120</v>
      </c>
      <c r="D41" s="95">
        <v>120</v>
      </c>
      <c r="E41" s="94">
        <v>240</v>
      </c>
      <c r="F41" s="95">
        <v>160</v>
      </c>
      <c r="G41" s="94">
        <v>106</v>
      </c>
      <c r="H41" s="95">
        <v>394</v>
      </c>
      <c r="I41" s="94">
        <v>310</v>
      </c>
      <c r="J41" s="95">
        <v>29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>
      <c r="A42" s="1"/>
      <c r="B42" s="96">
        <v>5</v>
      </c>
      <c r="C42" s="97">
        <v>34</v>
      </c>
      <c r="D42" s="91">
        <v>179</v>
      </c>
      <c r="E42" s="97">
        <v>190</v>
      </c>
      <c r="F42" s="91">
        <v>221</v>
      </c>
      <c r="G42" s="97">
        <v>141</v>
      </c>
      <c r="H42" s="91">
        <v>480</v>
      </c>
      <c r="I42" s="97">
        <v>145</v>
      </c>
      <c r="J42" s="91">
        <v>77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>
      <c r="A43" s="1"/>
      <c r="B43" s="98" t="s">
        <v>78</v>
      </c>
      <c r="C43" s="99">
        <f>AVERAGE(C38:C42)</f>
        <v>143</v>
      </c>
      <c r="D43" s="99">
        <f t="shared" ref="D43:J43" si="0">AVERAGE(D38:D42)</f>
        <v>163.4</v>
      </c>
      <c r="E43" s="99">
        <f t="shared" si="0"/>
        <v>223.8</v>
      </c>
      <c r="F43" s="99">
        <f t="shared" si="0"/>
        <v>173.4</v>
      </c>
      <c r="G43" s="99">
        <f t="shared" si="0"/>
        <v>120.8</v>
      </c>
      <c r="H43" s="99">
        <f t="shared" si="0"/>
        <v>622.6</v>
      </c>
      <c r="I43" s="99">
        <f t="shared" si="0"/>
        <v>201.8</v>
      </c>
      <c r="J43" s="99">
        <f t="shared" si="0"/>
        <v>63.8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>
      <c r="A44" s="1"/>
      <c r="B44" s="90" t="s">
        <v>79</v>
      </c>
      <c r="C44" s="90">
        <v>15</v>
      </c>
      <c r="D44" s="90">
        <v>30</v>
      </c>
      <c r="E44" s="90">
        <v>40</v>
      </c>
      <c r="F44" s="90">
        <v>30</v>
      </c>
      <c r="G44" s="90">
        <v>30</v>
      </c>
      <c r="H44" s="90">
        <v>80</v>
      </c>
      <c r="I44" s="90">
        <v>40</v>
      </c>
      <c r="J44" s="90">
        <v>25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>
      <c r="A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>
      <c r="A47" s="1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100"/>
      <c r="P47" s="100"/>
      <c r="Q47" s="100"/>
      <c r="R47" s="100"/>
      <c r="S47" s="100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>
      <c r="A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>
      <c r="A49" s="1"/>
      <c r="B49" s="119" t="s">
        <v>80</v>
      </c>
      <c r="C49" s="119"/>
      <c r="D49" s="119"/>
      <c r="E49" s="119"/>
      <c r="F49" s="119"/>
      <c r="G49" s="119"/>
      <c r="H49" s="1"/>
      <c r="I49" s="1"/>
      <c r="J49" s="1"/>
      <c r="K49" s="1"/>
      <c r="L49" s="1"/>
      <c r="M49" s="1"/>
      <c r="N49" s="56" t="s">
        <v>0</v>
      </c>
      <c r="O49" s="57"/>
      <c r="P49" s="57" t="s">
        <v>0</v>
      </c>
      <c r="Q49" s="57" t="s">
        <v>0</v>
      </c>
      <c r="R49" s="57" t="s">
        <v>0</v>
      </c>
      <c r="S49" s="58" t="s">
        <v>81</v>
      </c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>
      <c r="A50" s="1"/>
      <c r="B50" s="23" t="s">
        <v>1</v>
      </c>
      <c r="C50" s="25" t="s">
        <v>82</v>
      </c>
      <c r="D50" s="27" t="s">
        <v>83</v>
      </c>
      <c r="E50" s="25" t="s">
        <v>84</v>
      </c>
      <c r="F50" s="27" t="s">
        <v>85</v>
      </c>
      <c r="G50" s="25" t="s">
        <v>86</v>
      </c>
      <c r="H50" s="27" t="s">
        <v>87</v>
      </c>
      <c r="I50" s="25" t="s">
        <v>88</v>
      </c>
      <c r="J50" s="27" t="s">
        <v>89</v>
      </c>
      <c r="K50" s="25" t="s">
        <v>90</v>
      </c>
      <c r="L50" s="27" t="s">
        <v>91</v>
      </c>
      <c r="M50" s="4"/>
      <c r="N50" s="5" t="s">
        <v>9</v>
      </c>
      <c r="O50" s="4"/>
      <c r="P50" s="6" t="s">
        <v>92</v>
      </c>
      <c r="Q50" s="7" t="s">
        <v>93</v>
      </c>
      <c r="R50" s="8" t="s">
        <v>94</v>
      </c>
      <c r="S50" s="8" t="s">
        <v>95</v>
      </c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>
      <c r="A51" s="1"/>
      <c r="B51" s="24">
        <v>1</v>
      </c>
      <c r="C51" s="26">
        <v>1</v>
      </c>
      <c r="D51" s="28">
        <v>5</v>
      </c>
      <c r="E51" s="26">
        <v>1</v>
      </c>
      <c r="F51" s="28">
        <v>1</v>
      </c>
      <c r="G51" s="26">
        <v>2</v>
      </c>
      <c r="H51" s="28">
        <v>5</v>
      </c>
      <c r="I51" s="26">
        <v>1</v>
      </c>
      <c r="J51" s="28">
        <v>5</v>
      </c>
      <c r="K51" s="26">
        <v>1</v>
      </c>
      <c r="L51" s="28">
        <v>5</v>
      </c>
      <c r="M51" s="9"/>
      <c r="N51" s="10">
        <f>((C51-1)+(5-D51)+(E51-1)+(5-F51)+(G51-1)+(5-H51)+(I51-1)+(5-J51)+(K51-1)+(5-L51))*2.5</f>
        <v>12.5</v>
      </c>
      <c r="O51" s="11" t="s">
        <v>96</v>
      </c>
      <c r="P51" s="12">
        <f>ROUND(AVERAGEA(C51:L51), 1)</f>
        <v>2.7</v>
      </c>
      <c r="Q51" s="13">
        <f>MEDIAN(C51:L51)</f>
        <v>1.5</v>
      </c>
      <c r="R51" s="14">
        <f>_xlfn.MODE.SNGL(C51:L51)</f>
        <v>1</v>
      </c>
      <c r="S51" s="14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>
      <c r="A52" s="1"/>
      <c r="B52" s="24">
        <v>2</v>
      </c>
      <c r="C52" s="26">
        <v>1</v>
      </c>
      <c r="D52" s="28">
        <v>5</v>
      </c>
      <c r="E52" s="26">
        <v>1</v>
      </c>
      <c r="F52" s="28">
        <v>5</v>
      </c>
      <c r="G52" s="26">
        <v>4</v>
      </c>
      <c r="H52" s="28">
        <v>2</v>
      </c>
      <c r="I52" s="26">
        <v>4</v>
      </c>
      <c r="J52" s="28">
        <v>1</v>
      </c>
      <c r="K52" s="26">
        <v>1</v>
      </c>
      <c r="L52" s="28">
        <v>5</v>
      </c>
      <c r="M52" s="4"/>
      <c r="N52" s="10">
        <f>((C52-1)+(5-D52)+(E52-1)+(5-F52)+(G52-1)+(5-H52)+(I52-1)+(5-J52)+(K52-1)+(5-L52))*2.5</f>
        <v>32.5</v>
      </c>
      <c r="O52" s="11" t="s">
        <v>96</v>
      </c>
      <c r="P52" s="12">
        <f t="shared" ref="P52:P55" si="1">ROUND(AVERAGEA(C52:L52), 1)</f>
        <v>2.9</v>
      </c>
      <c r="Q52" s="13">
        <f t="shared" ref="Q52:Q55" si="2">MEDIAN(C52:L52)</f>
        <v>3</v>
      </c>
      <c r="R52" s="14">
        <f t="shared" ref="R52:R55" si="3">_xlfn.MODE.SNGL(C52:L52)</f>
        <v>1</v>
      </c>
      <c r="S52" s="14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>
      <c r="A53" s="1"/>
      <c r="B53" s="24">
        <v>3</v>
      </c>
      <c r="C53" s="26">
        <v>2</v>
      </c>
      <c r="D53" s="28">
        <v>2</v>
      </c>
      <c r="E53" s="26">
        <v>3</v>
      </c>
      <c r="F53" s="28">
        <v>1</v>
      </c>
      <c r="G53" s="26">
        <v>3</v>
      </c>
      <c r="H53" s="28">
        <v>2</v>
      </c>
      <c r="I53" s="26">
        <v>4</v>
      </c>
      <c r="J53" s="28">
        <v>3</v>
      </c>
      <c r="K53" s="26">
        <v>2</v>
      </c>
      <c r="L53" s="28">
        <v>1</v>
      </c>
      <c r="M53" s="4"/>
      <c r="N53" s="10">
        <f t="shared" ref="N53:N55" si="4">((C53-1)+(5-D53)+(E53-1)+(5-F53)+(G53-1)+(5-H53)+(I53-1)+(5-J53)+(K53-1)+(5-L53))*2.5</f>
        <v>62.5</v>
      </c>
      <c r="O53" s="11" t="s">
        <v>96</v>
      </c>
      <c r="P53" s="12">
        <f t="shared" si="1"/>
        <v>2.2999999999999998</v>
      </c>
      <c r="Q53" s="13">
        <f t="shared" si="2"/>
        <v>2</v>
      </c>
      <c r="R53" s="14">
        <f t="shared" si="3"/>
        <v>2</v>
      </c>
      <c r="S53" s="14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>
      <c r="A54" s="1"/>
      <c r="B54" s="24">
        <v>4</v>
      </c>
      <c r="C54" s="26">
        <v>1</v>
      </c>
      <c r="D54" s="28">
        <v>4</v>
      </c>
      <c r="E54" s="26">
        <v>1</v>
      </c>
      <c r="F54" s="28">
        <v>3</v>
      </c>
      <c r="G54" s="26">
        <v>3</v>
      </c>
      <c r="H54" s="28">
        <v>5</v>
      </c>
      <c r="I54" s="26">
        <v>2</v>
      </c>
      <c r="J54" s="28">
        <v>5</v>
      </c>
      <c r="K54" s="26">
        <v>1</v>
      </c>
      <c r="L54" s="28">
        <v>2</v>
      </c>
      <c r="M54" s="4"/>
      <c r="N54" s="10">
        <f t="shared" si="4"/>
        <v>22.5</v>
      </c>
      <c r="O54" s="11" t="s">
        <v>96</v>
      </c>
      <c r="P54" s="12">
        <f t="shared" si="1"/>
        <v>2.7</v>
      </c>
      <c r="Q54" s="13">
        <f t="shared" si="2"/>
        <v>2.5</v>
      </c>
      <c r="R54" s="14">
        <f t="shared" si="3"/>
        <v>1</v>
      </c>
      <c r="S54" s="14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>
      <c r="A55" s="1"/>
      <c r="B55" s="24">
        <v>5</v>
      </c>
      <c r="C55" s="26">
        <v>2</v>
      </c>
      <c r="D55" s="28">
        <v>2</v>
      </c>
      <c r="E55" s="26">
        <v>4</v>
      </c>
      <c r="F55" s="28">
        <v>2</v>
      </c>
      <c r="G55" s="26">
        <v>4</v>
      </c>
      <c r="H55" s="28">
        <v>3</v>
      </c>
      <c r="I55" s="26">
        <v>3</v>
      </c>
      <c r="J55" s="28">
        <v>4</v>
      </c>
      <c r="K55" s="26">
        <v>2</v>
      </c>
      <c r="L55" s="28">
        <v>3</v>
      </c>
      <c r="M55" s="4"/>
      <c r="N55" s="10">
        <f t="shared" si="4"/>
        <v>52.5</v>
      </c>
      <c r="O55" s="11" t="s">
        <v>96</v>
      </c>
      <c r="P55" s="12">
        <f t="shared" si="1"/>
        <v>2.9</v>
      </c>
      <c r="Q55" s="13">
        <f t="shared" si="2"/>
        <v>3</v>
      </c>
      <c r="R55" s="14">
        <f t="shared" si="3"/>
        <v>2</v>
      </c>
      <c r="S55" s="14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1:3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56" t="s">
        <v>0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1:3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5"/>
      <c r="M57" s="16" t="s">
        <v>97</v>
      </c>
      <c r="N57" s="17">
        <f>AVERAGEA(N51:N55)</f>
        <v>36.5</v>
      </c>
      <c r="O57" s="11" t="s">
        <v>96</v>
      </c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1:3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spans="1:3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7">
      <c r="A60" s="1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1:37">
      <c r="A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spans="1:37" ht="15.5">
      <c r="A62" s="1"/>
      <c r="B62" s="117" t="s">
        <v>98</v>
      </c>
      <c r="C62" s="118"/>
      <c r="D62" s="118"/>
      <c r="E62" s="118"/>
      <c r="F62" s="118"/>
      <c r="G62" s="118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spans="1:37">
      <c r="A63" s="1"/>
      <c r="B63" s="53" t="s">
        <v>33</v>
      </c>
      <c r="C63" s="54">
        <v>1</v>
      </c>
      <c r="D63" s="81">
        <v>2</v>
      </c>
      <c r="E63" s="54">
        <v>3</v>
      </c>
      <c r="F63" s="81">
        <v>4</v>
      </c>
      <c r="J63" s="1"/>
      <c r="K63" s="1"/>
      <c r="L63" s="1"/>
      <c r="M63" s="1"/>
      <c r="N63" s="1"/>
      <c r="O63" s="1"/>
      <c r="P63" s="1"/>
      <c r="Q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spans="1:37" ht="35.5">
      <c r="A64" s="1"/>
      <c r="B64" s="48" t="s">
        <v>1</v>
      </c>
      <c r="C64" s="101" t="s">
        <v>99</v>
      </c>
      <c r="D64" s="102" t="s">
        <v>100</v>
      </c>
      <c r="E64" s="104" t="s">
        <v>101</v>
      </c>
      <c r="F64" s="103" t="s">
        <v>102</v>
      </c>
      <c r="J64" s="1"/>
      <c r="K64" s="1"/>
      <c r="L64" s="1"/>
      <c r="M64" s="1"/>
      <c r="N64" s="1"/>
      <c r="O64" s="1"/>
      <c r="P64" s="1"/>
      <c r="Q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spans="1:37">
      <c r="A65" s="1"/>
      <c r="B65" s="24">
        <v>1</v>
      </c>
      <c r="C65" s="107" t="s">
        <v>14</v>
      </c>
      <c r="D65" s="108" t="s">
        <v>103</v>
      </c>
      <c r="E65" s="109" t="s">
        <v>13</v>
      </c>
      <c r="F65" s="110" t="s">
        <v>13</v>
      </c>
      <c r="J65" s="1"/>
      <c r="K65" s="1"/>
      <c r="L65" s="1"/>
      <c r="M65" s="1"/>
      <c r="N65" s="1"/>
      <c r="O65" s="1"/>
      <c r="P65" s="1"/>
      <c r="Q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 spans="1:37">
      <c r="A66" s="1"/>
      <c r="B66" s="24">
        <v>2</v>
      </c>
      <c r="C66" s="107" t="s">
        <v>14</v>
      </c>
      <c r="D66" s="108" t="s">
        <v>103</v>
      </c>
      <c r="E66" s="111" t="s">
        <v>13</v>
      </c>
      <c r="F66" s="110" t="s">
        <v>13</v>
      </c>
      <c r="H66" t="s">
        <v>104</v>
      </c>
      <c r="J66" s="1"/>
      <c r="K66" s="1"/>
      <c r="L66" s="1"/>
      <c r="M66" s="1"/>
      <c r="N66" s="1"/>
      <c r="O66" s="1"/>
      <c r="P66" s="1"/>
      <c r="Q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spans="1:37">
      <c r="A67" s="1"/>
      <c r="B67" s="24">
        <v>3</v>
      </c>
      <c r="C67" s="107" t="s">
        <v>14</v>
      </c>
      <c r="D67" s="108" t="s">
        <v>14</v>
      </c>
      <c r="E67" s="111" t="s">
        <v>13</v>
      </c>
      <c r="F67" s="112" t="s">
        <v>14</v>
      </c>
      <c r="J67" s="1"/>
      <c r="K67" s="1"/>
      <c r="L67" s="1"/>
      <c r="M67" s="1"/>
      <c r="N67" s="1"/>
      <c r="O67" s="1"/>
      <c r="P67" s="1"/>
      <c r="Q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>
      <c r="A68" s="1"/>
      <c r="B68" s="24">
        <v>4</v>
      </c>
      <c r="C68" s="107" t="s">
        <v>13</v>
      </c>
      <c r="D68" s="108" t="s">
        <v>105</v>
      </c>
      <c r="E68" s="109" t="s">
        <v>13</v>
      </c>
      <c r="F68" s="110" t="s">
        <v>13</v>
      </c>
      <c r="J68" s="1"/>
      <c r="K68" s="1"/>
      <c r="L68" s="1"/>
      <c r="M68" s="1"/>
      <c r="N68" s="1"/>
      <c r="O68" s="1"/>
      <c r="P68" s="1"/>
      <c r="Q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>
      <c r="A69" s="1"/>
      <c r="B69" s="63">
        <v>5</v>
      </c>
      <c r="C69" s="113" t="s">
        <v>14</v>
      </c>
      <c r="D69" s="114" t="s">
        <v>103</v>
      </c>
      <c r="E69" s="115" t="s">
        <v>13</v>
      </c>
      <c r="F69" s="110" t="s">
        <v>13</v>
      </c>
      <c r="J69" s="1"/>
      <c r="K69" s="1"/>
      <c r="L69" s="1"/>
      <c r="M69" s="1"/>
      <c r="N69" s="1"/>
      <c r="O69" s="1"/>
      <c r="P69" s="1"/>
      <c r="Q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ht="42">
      <c r="A70" s="1"/>
      <c r="B70" s="45"/>
      <c r="C70" s="106" t="s">
        <v>106</v>
      </c>
      <c r="D70" s="106" t="s">
        <v>107</v>
      </c>
      <c r="E70" s="105" t="s">
        <v>108</v>
      </c>
      <c r="F70" s="105" t="s">
        <v>109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>
      <c r="A72" s="1"/>
      <c r="B72" s="1"/>
      <c r="C72" s="88" t="s">
        <v>110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>
      <c r="A73" s="1"/>
      <c r="B73" s="1"/>
      <c r="C73" s="88" t="s">
        <v>111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>
      <c r="A74" s="1"/>
      <c r="B74" s="1"/>
      <c r="C74" s="88" t="s">
        <v>112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>
      <c r="A75" s="1"/>
      <c r="B75" s="1"/>
      <c r="C75" s="88" t="s">
        <v>113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</sheetData>
  <mergeCells count="6">
    <mergeCell ref="B62:G62"/>
    <mergeCell ref="B49:G49"/>
    <mergeCell ref="B12:G12"/>
    <mergeCell ref="B23:G23"/>
    <mergeCell ref="M14:M19"/>
    <mergeCell ref="B36:G36"/>
  </mergeCells>
  <phoneticPr fontId="25" type="noConversion"/>
  <pageMargins left="0.7" right="0.7" top="0.75" bottom="0.75" header="0.3" footer="0.3"/>
  <pageSetup paperSize="9" orientation="portrait" r:id="rId1"/>
  <ignoredErrors>
    <ignoredError sqref="Q54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Alva Gerhardsson</dc:creator>
  <cp:keywords/>
  <dc:description/>
  <cp:lastModifiedBy>melissa</cp:lastModifiedBy>
  <cp:revision/>
  <dcterms:created xsi:type="dcterms:W3CDTF">2023-03-10T12:16:09Z</dcterms:created>
  <dcterms:modified xsi:type="dcterms:W3CDTF">2023-09-27T18:21:23Z</dcterms:modified>
  <cp:category/>
  <cp:contentStatus/>
</cp:coreProperties>
</file>